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<sst xmlns="http://schemas.openxmlformats.org/spreadsheetml/2006/main" count="251" uniqueCount="113">
  <si>
    <t>Totale</t>
  </si>
  <si>
    <t>classe 1^</t>
  </si>
  <si>
    <t>classe 2^</t>
  </si>
  <si>
    <t>classe 3^</t>
  </si>
  <si>
    <t>CESANELLA</t>
  </si>
  <si>
    <t>CESANO</t>
  </si>
  <si>
    <t>SCAPEZZANO</t>
  </si>
  <si>
    <t>GIARDINO DEL SOLE</t>
  </si>
  <si>
    <t>SAN GAUDENZIO</t>
  </si>
  <si>
    <t>VALLONE</t>
  </si>
  <si>
    <t>PASCOLI T.P.</t>
  </si>
  <si>
    <t>PASCOLI T.N.</t>
  </si>
  <si>
    <t>ALDO MORO</t>
  </si>
  <si>
    <t>COLLODI</t>
  </si>
  <si>
    <t>SANT'ANGELO</t>
  </si>
  <si>
    <t>LEOPARDI</t>
  </si>
  <si>
    <t>ARCOBALENO</t>
  </si>
  <si>
    <t>Scuole Primarie</t>
  </si>
  <si>
    <t>Scuole Secondarie di 1° grado</t>
  </si>
  <si>
    <t>Scuole dell'Infanzia</t>
  </si>
  <si>
    <t>DE AMICIS</t>
  </si>
  <si>
    <t>M.L. PIERONI</t>
  </si>
  <si>
    <t>VIVERE VERDE</t>
  </si>
  <si>
    <t>RONCITELLI</t>
  </si>
  <si>
    <t>PASCOLI</t>
  </si>
  <si>
    <r>
      <t>Istituto Comprensivo Senigallia Centro "</t>
    </r>
    <r>
      <rPr>
        <b/>
        <sz val="9"/>
        <color indexed="8"/>
        <rFont val="Tahoma"/>
        <family val="2"/>
      </rPr>
      <t>FAGNANI</t>
    </r>
    <r>
      <rPr>
        <sz val="9"/>
        <color indexed="8"/>
        <rFont val="Tahoma"/>
        <family val="2"/>
      </rPr>
      <t>"</t>
    </r>
  </si>
  <si>
    <r>
      <t>Istituto Comprensivo Senigallia  "</t>
    </r>
    <r>
      <rPr>
        <b/>
        <sz val="9"/>
        <color indexed="8"/>
        <rFont val="Tahoma"/>
        <family val="2"/>
      </rPr>
      <t>MARCHETTI</t>
    </r>
    <r>
      <rPr>
        <sz val="9"/>
        <color indexed="8"/>
        <rFont val="Tahoma"/>
        <family val="2"/>
      </rPr>
      <t>"</t>
    </r>
  </si>
  <si>
    <r>
      <t>Istituto Comprensivo Senigallia Sud "</t>
    </r>
    <r>
      <rPr>
        <b/>
        <sz val="9"/>
        <color indexed="8"/>
        <rFont val="Tahoma"/>
        <family val="2"/>
      </rPr>
      <t>BELARDI</t>
    </r>
    <r>
      <rPr>
        <sz val="9"/>
        <color indexed="8"/>
        <rFont val="Tahoma"/>
        <family val="2"/>
      </rPr>
      <t>"</t>
    </r>
  </si>
  <si>
    <t>Scuole</t>
  </si>
  <si>
    <t>Iscritti</t>
  </si>
  <si>
    <t>Sezioni o classi</t>
  </si>
  <si>
    <t>ISCRIZIONI  SCUOLA DI BASE</t>
  </si>
  <si>
    <t>Sezioni</t>
  </si>
  <si>
    <t>Scuole dell'Infanzia Paritarie</t>
  </si>
  <si>
    <r>
      <t>"</t>
    </r>
    <r>
      <rPr>
        <b/>
        <sz val="9"/>
        <color indexed="8"/>
        <rFont val="Tahoma"/>
        <family val="2"/>
      </rPr>
      <t>SAN VINCENZO</t>
    </r>
    <r>
      <rPr>
        <sz val="9"/>
        <color indexed="8"/>
        <rFont val="Tahoma"/>
        <family val="2"/>
      </rPr>
      <t>"</t>
    </r>
  </si>
  <si>
    <t>Classe 1^</t>
  </si>
  <si>
    <t>Classe 2^</t>
  </si>
  <si>
    <t>Classe 3^</t>
  </si>
  <si>
    <t>Classe 4^</t>
  </si>
  <si>
    <t>Classe 5^</t>
  </si>
  <si>
    <r>
      <t>Istituto Comprensivo Senigallia Sud      "</t>
    </r>
    <r>
      <rPr>
        <b/>
        <sz val="9"/>
        <color indexed="8"/>
        <rFont val="Tahoma"/>
        <family val="2"/>
      </rPr>
      <t>BELARDI</t>
    </r>
    <r>
      <rPr>
        <sz val="9"/>
        <color indexed="8"/>
        <rFont val="Tahoma"/>
        <family val="2"/>
      </rPr>
      <t>"</t>
    </r>
  </si>
  <si>
    <r>
      <t>Istituto Comprensivo Senigallia            "</t>
    </r>
    <r>
      <rPr>
        <b/>
        <sz val="9"/>
        <color indexed="8"/>
        <rFont val="Tahoma"/>
        <family val="2"/>
      </rPr>
      <t>MARCHETTI</t>
    </r>
    <r>
      <rPr>
        <sz val="9"/>
        <color indexed="8"/>
        <rFont val="Tahoma"/>
        <family val="2"/>
      </rPr>
      <t>"</t>
    </r>
  </si>
  <si>
    <t>Scuola Secondaria di 1° grado</t>
  </si>
  <si>
    <t xml:space="preserve"> Classe 1^</t>
  </si>
  <si>
    <t>MERCANTINI Sezione A</t>
  </si>
  <si>
    <t>MERCANTINI Sezione B</t>
  </si>
  <si>
    <t>MERCANTINI Sezione C</t>
  </si>
  <si>
    <t>MERCANTINI Sezione D</t>
  </si>
  <si>
    <t>MERCANTINI Sezione E</t>
  </si>
  <si>
    <t>FAGNANI Sezione A</t>
  </si>
  <si>
    <t>FAGNANI Sezione B</t>
  </si>
  <si>
    <t>FAGNANI Sezione C</t>
  </si>
  <si>
    <t xml:space="preserve">ISTITUTO COMPRENSIVO SENIGALLIA CENTRO "FAGNANI" </t>
  </si>
  <si>
    <t xml:space="preserve">ISTITUTO COMPRENSIVO SENIGALLIA SUD "BELARDI" </t>
  </si>
  <si>
    <t>BELARDI MARZOCCA Sezione A</t>
  </si>
  <si>
    <t>BELARDI MARZOCCA Sezione B</t>
  </si>
  <si>
    <t xml:space="preserve">ISTITUTO COMPRENSIVO SENIGALLIA "MARCHETTI" </t>
  </si>
  <si>
    <t>MARCHETTI Sezione A</t>
  </si>
  <si>
    <t>MARCHETTI Sezione B</t>
  </si>
  <si>
    <t>MARCHETTI Sezione C</t>
  </si>
  <si>
    <t>MARCHETTI Sezione D</t>
  </si>
  <si>
    <t>MARCHETTI Sezione F</t>
  </si>
  <si>
    <t>AQUILONE</t>
  </si>
  <si>
    <t>sezioni</t>
  </si>
  <si>
    <t>classi</t>
  </si>
  <si>
    <t>FAGNANI Sezione D</t>
  </si>
  <si>
    <t>PUCCINI T.N.</t>
  </si>
  <si>
    <t>PUCCINI T.P.</t>
  </si>
  <si>
    <t>RODARI T.P.</t>
  </si>
  <si>
    <t>RODARI T.N.</t>
  </si>
  <si>
    <t>DON MILANI T.P.</t>
  </si>
  <si>
    <t>DON MILANI T.N.</t>
  </si>
  <si>
    <t xml:space="preserve">classi </t>
  </si>
  <si>
    <t>carattere in grassetto rosso = classe a tempo prolungato con sostegno del Comune</t>
  </si>
  <si>
    <t xml:space="preserve">SANT'ANGELO </t>
  </si>
  <si>
    <t xml:space="preserve">VALLONE </t>
  </si>
  <si>
    <t>classe montessoriana</t>
  </si>
  <si>
    <t>(20+20)</t>
  </si>
  <si>
    <t>(19+19)</t>
  </si>
  <si>
    <t>FAGNANI Sezione E</t>
  </si>
  <si>
    <t>A.S. 2016-2017</t>
  </si>
  <si>
    <r>
      <t>Istituto Comprensivo "</t>
    </r>
    <r>
      <rPr>
        <b/>
        <sz val="9"/>
        <color indexed="8"/>
        <rFont val="Tahoma"/>
        <family val="2"/>
      </rPr>
      <t>MARIO GIACOMELLI</t>
    </r>
    <r>
      <rPr>
        <sz val="9"/>
        <color indexed="8"/>
        <rFont val="Tahoma"/>
        <family val="2"/>
      </rPr>
      <t>"</t>
    </r>
  </si>
  <si>
    <r>
      <t>Istituto Comprensivo "</t>
    </r>
    <r>
      <rPr>
        <b/>
        <sz val="9"/>
        <color indexed="8"/>
        <rFont val="Tahoma"/>
        <family val="2"/>
      </rPr>
      <t>MARIO GIACOMELL</t>
    </r>
    <r>
      <rPr>
        <sz val="9"/>
        <color indexed="8"/>
        <rFont val="Tahoma"/>
        <family val="2"/>
      </rPr>
      <t>I"</t>
    </r>
  </si>
  <si>
    <t>ISTITUTO COMPRENSIVO "MARIO GIACOMELLI"</t>
  </si>
  <si>
    <t>(16+15)</t>
  </si>
  <si>
    <t>(19+20)</t>
  </si>
  <si>
    <t>(17+16)</t>
  </si>
  <si>
    <t>(17+15)</t>
  </si>
  <si>
    <t>(16+14+14)</t>
  </si>
  <si>
    <t>(19+17)</t>
  </si>
  <si>
    <t>(15+15)</t>
  </si>
  <si>
    <t>MERCANTINI Sezione F</t>
  </si>
  <si>
    <t>( 24+15+15)</t>
  </si>
  <si>
    <t>(19+14)</t>
  </si>
  <si>
    <t>(17+25)</t>
  </si>
  <si>
    <t>(23+22)</t>
  </si>
  <si>
    <t>(17+17+13)</t>
  </si>
  <si>
    <t>(17+18)</t>
  </si>
  <si>
    <t>(19+18)</t>
  </si>
  <si>
    <t>(22+21)</t>
  </si>
  <si>
    <t>(21+20)</t>
  </si>
  <si>
    <t>(20+19+22)</t>
  </si>
  <si>
    <t>(21+17)</t>
  </si>
  <si>
    <t>MARCHETTI Sezione E</t>
  </si>
  <si>
    <t>A.S. 2017-2018</t>
  </si>
  <si>
    <t>(17+17+21)</t>
  </si>
  <si>
    <t>ISCRIZIONI  SCUOLA DI BASE -  A.S. 2017/2018</t>
  </si>
  <si>
    <t>(20+19)</t>
  </si>
  <si>
    <t>(17+17)</t>
  </si>
  <si>
    <t>(23+24)</t>
  </si>
  <si>
    <t>45*</t>
  </si>
  <si>
    <t>* N° 1 SEZ. ANTIMERIDIANA</t>
  </si>
  <si>
    <t>N° 1 SEZIONE E' ANTIMERIDIANA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</si>
</sst>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name val="Arial"/>
      <family val="2"/>
    </font>
    <font>
      <sz val="17.5"/>
      <name val="Arial"/>
      <family val="0"/>
    </font>
    <font>
      <sz val="23"/>
      <name val="Arial"/>
      <family val="0"/>
    </font>
    <font>
      <sz val="10.25"/>
      <name val="Arial"/>
      <family val="2"/>
    </font>
    <font>
      <b/>
      <sz val="14.5"/>
      <name val="Arial"/>
      <family val="2"/>
    </font>
    <font>
      <sz val="11"/>
      <name val="Tahoma"/>
      <family val="2"/>
    </font>
    <font>
      <b/>
      <sz val="9"/>
      <color indexed="10"/>
      <name val="Tahoma"/>
      <family val="2"/>
    </font>
    <font>
      <b/>
      <sz val="10"/>
      <color indexed="10"/>
      <name val="Arial"/>
      <family val="0"/>
    </font>
    <font>
      <sz val="9"/>
      <name val="Arial"/>
      <family val="0"/>
    </font>
    <font>
      <sz val="9"/>
      <color indexed="8"/>
      <name val="Arial"/>
      <family val="0"/>
    </font>
    <font>
      <b/>
      <sz val="10"/>
      <color indexed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/>
    </xf>
    <xf numFmtId="3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vertical="center"/>
    </xf>
    <xf numFmtId="0" fontId="6" fillId="5" borderId="9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3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4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0" fontId="5" fillId="0" borderId="21" xfId="0" applyFont="1" applyFill="1" applyBorder="1" applyAlignment="1">
      <alignment/>
    </xf>
    <xf numFmtId="3" fontId="5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3" fontId="6" fillId="0" borderId="8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5" fillId="6" borderId="0" xfId="0" applyFont="1" applyFill="1" applyBorder="1" applyAlignment="1">
      <alignment/>
    </xf>
    <xf numFmtId="0" fontId="5" fillId="0" borderId="25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/>
    </xf>
    <xf numFmtId="0" fontId="17" fillId="0" borderId="26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6" fillId="6" borderId="0" xfId="0" applyFont="1" applyFill="1" applyBorder="1" applyAlignment="1">
      <alignment horizontal="left" vertical="center" wrapText="1"/>
    </xf>
    <xf numFmtId="0" fontId="6" fillId="7" borderId="24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4" fillId="2" borderId="27" xfId="0" applyFont="1" applyFill="1" applyBorder="1" applyAlignment="1">
      <alignment horizontal="left"/>
    </xf>
    <xf numFmtId="0" fontId="4" fillId="2" borderId="17" xfId="0" applyFont="1" applyFill="1" applyBorder="1" applyAlignment="1">
      <alignment/>
    </xf>
    <xf numFmtId="0" fontId="4" fillId="2" borderId="17" xfId="0" applyFont="1" applyFill="1" applyBorder="1" applyAlignment="1">
      <alignment horizontal="right"/>
    </xf>
    <xf numFmtId="0" fontId="4" fillId="2" borderId="28" xfId="0" applyFont="1" applyFill="1" applyBorder="1" applyAlignment="1">
      <alignment horizontal="left"/>
    </xf>
    <xf numFmtId="0" fontId="5" fillId="8" borderId="29" xfId="0" applyFont="1" applyFill="1" applyBorder="1" applyAlignment="1">
      <alignment/>
    </xf>
    <xf numFmtId="0" fontId="8" fillId="8" borderId="4" xfId="0" applyFont="1" applyFill="1" applyBorder="1" applyAlignment="1">
      <alignment/>
    </xf>
    <xf numFmtId="0" fontId="7" fillId="8" borderId="4" xfId="0" applyFont="1" applyFill="1" applyBorder="1" applyAlignment="1">
      <alignment horizontal="right"/>
    </xf>
    <xf numFmtId="0" fontId="7" fillId="8" borderId="30" xfId="0" applyFont="1" applyFill="1" applyBorder="1" applyAlignment="1">
      <alignment horizontal="left"/>
    </xf>
    <xf numFmtId="0" fontId="7" fillId="8" borderId="4" xfId="0" applyFont="1" applyFill="1" applyBorder="1" applyAlignment="1">
      <alignment horizontal="right" vertical="center" wrapText="1"/>
    </xf>
    <xf numFmtId="0" fontId="7" fillId="8" borderId="30" xfId="0" applyFont="1" applyFill="1" applyBorder="1" applyAlignment="1">
      <alignment horizontal="left" vertical="center" wrapText="1"/>
    </xf>
    <xf numFmtId="0" fontId="4" fillId="9" borderId="0" xfId="0" applyFont="1" applyFill="1" applyBorder="1" applyAlignment="1">
      <alignment/>
    </xf>
    <xf numFmtId="0" fontId="4" fillId="9" borderId="0" xfId="0" applyFont="1" applyFill="1" applyBorder="1" applyAlignment="1">
      <alignment horizontal="right"/>
    </xf>
    <xf numFmtId="0" fontId="4" fillId="9" borderId="27" xfId="0" applyFont="1" applyFill="1" applyBorder="1" applyAlignment="1">
      <alignment horizontal="left"/>
    </xf>
    <xf numFmtId="0" fontId="4" fillId="9" borderId="0" xfId="0" applyFont="1" applyFill="1" applyBorder="1" applyAlignment="1">
      <alignment horizontal="right" vertical="center" wrapText="1"/>
    </xf>
    <xf numFmtId="0" fontId="14" fillId="9" borderId="27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/>
    </xf>
    <xf numFmtId="0" fontId="4" fillId="9" borderId="17" xfId="0" applyFont="1" applyFill="1" applyBorder="1" applyAlignment="1">
      <alignment horizontal="right"/>
    </xf>
    <xf numFmtId="0" fontId="4" fillId="9" borderId="2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5" fillId="10" borderId="5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vertical="center"/>
    </xf>
    <xf numFmtId="0" fontId="6" fillId="10" borderId="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5" fillId="0" borderId="34" xfId="0" applyFont="1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6" fillId="5" borderId="16" xfId="0" applyFont="1" applyFill="1" applyBorder="1" applyAlignment="1">
      <alignment horizontal="left" vertical="center"/>
    </xf>
    <xf numFmtId="0" fontId="6" fillId="5" borderId="30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16" fillId="0" borderId="0" xfId="0" applyFont="1" applyAlignment="1">
      <alignment wrapText="1"/>
    </xf>
    <xf numFmtId="0" fontId="6" fillId="0" borderId="1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7" fillId="8" borderId="16" xfId="0" applyFont="1" applyFill="1" applyBorder="1" applyAlignment="1">
      <alignment horizontal="left"/>
    </xf>
    <xf numFmtId="0" fontId="7" fillId="8" borderId="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3" fontId="4" fillId="2" borderId="17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3" fontId="7" fillId="8" borderId="4" xfId="0" applyNumberFormat="1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3" fontId="7" fillId="3" borderId="4" xfId="0" applyNumberFormat="1" applyFont="1" applyFill="1" applyBorder="1" applyAlignment="1">
      <alignment horizontal="center"/>
    </xf>
    <xf numFmtId="0" fontId="4" fillId="2" borderId="48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/>
    </xf>
    <xf numFmtId="0" fontId="3" fillId="8" borderId="38" xfId="0" applyFont="1" applyFill="1" applyBorder="1" applyAlignment="1">
      <alignment horizontal="center"/>
    </xf>
    <xf numFmtId="0" fontId="3" fillId="8" borderId="37" xfId="0" applyFont="1" applyFill="1" applyBorder="1" applyAlignment="1">
      <alignment horizontal="left"/>
    </xf>
    <xf numFmtId="0" fontId="3" fillId="8" borderId="29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9" borderId="0" xfId="0" applyNumberFormat="1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left"/>
    </xf>
    <xf numFmtId="0" fontId="4" fillId="9" borderId="48" xfId="0" applyFont="1" applyFill="1" applyBorder="1" applyAlignment="1">
      <alignment horizontal="left" vertical="center"/>
    </xf>
    <xf numFmtId="0" fontId="4" fillId="9" borderId="0" xfId="0" applyFont="1" applyFill="1" applyBorder="1" applyAlignment="1">
      <alignment horizontal="left" vertical="center"/>
    </xf>
    <xf numFmtId="0" fontId="4" fillId="9" borderId="47" xfId="0" applyFont="1" applyFill="1" applyBorder="1" applyAlignment="1">
      <alignment horizontal="left"/>
    </xf>
    <xf numFmtId="0" fontId="4" fillId="9" borderId="17" xfId="0" applyFont="1" applyFill="1" applyBorder="1" applyAlignment="1">
      <alignment horizontal="left"/>
    </xf>
    <xf numFmtId="0" fontId="7" fillId="8" borderId="16" xfId="0" applyFont="1" applyFill="1" applyBorder="1" applyAlignment="1">
      <alignment horizontal="left" vertical="center"/>
    </xf>
    <xf numFmtId="0" fontId="7" fillId="8" borderId="4" xfId="0" applyFont="1" applyFill="1" applyBorder="1" applyAlignment="1">
      <alignment horizontal="left" vertical="center"/>
    </xf>
    <xf numFmtId="3" fontId="4" fillId="9" borderId="17" xfId="0" applyNumberFormat="1" applyFont="1" applyFill="1" applyBorder="1" applyAlignment="1">
      <alignment horizontal="center"/>
    </xf>
    <xf numFmtId="0" fontId="4" fillId="9" borderId="17" xfId="0" applyFont="1" applyFill="1" applyBorder="1" applyAlignment="1">
      <alignment horizontal="center"/>
    </xf>
    <xf numFmtId="3" fontId="7" fillId="8" borderId="4" xfId="0" applyNumberFormat="1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4" fillId="9" borderId="48" xfId="0" applyFont="1" applyFill="1" applyBorder="1" applyAlignment="1">
      <alignment horizontal="left"/>
    </xf>
    <xf numFmtId="0" fontId="4" fillId="9" borderId="0" xfId="0" applyFont="1" applyFill="1" applyBorder="1" applyAlignment="1">
      <alignment horizontal="left"/>
    </xf>
    <xf numFmtId="0" fontId="3" fillId="9" borderId="16" xfId="0" applyFont="1" applyFill="1" applyBorder="1" applyAlignment="1">
      <alignment horizontal="left"/>
    </xf>
    <xf numFmtId="0" fontId="3" fillId="9" borderId="4" xfId="0" applyFont="1" applyFill="1" applyBorder="1" applyAlignment="1">
      <alignment horizontal="left"/>
    </xf>
    <xf numFmtId="0" fontId="3" fillId="9" borderId="31" xfId="0" applyFont="1" applyFill="1" applyBorder="1" applyAlignment="1">
      <alignment horizontal="left"/>
    </xf>
    <xf numFmtId="3" fontId="4" fillId="9" borderId="0" xfId="0" applyNumberFormat="1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0" fillId="0" borderId="51" xfId="0" applyBorder="1" applyAlignment="1">
      <alignment/>
    </xf>
    <xf numFmtId="0" fontId="5" fillId="10" borderId="10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19" fillId="9" borderId="12" xfId="0" applyFont="1" applyFill="1" applyBorder="1" applyAlignment="1">
      <alignment horizontal="center"/>
    </xf>
    <xf numFmtId="0" fontId="19" fillId="9" borderId="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Iscrizioni scuola di base</a:t>
            </a:r>
          </a:p>
        </c:rich>
      </c:tx>
      <c:layout>
        <c:manualLayout>
          <c:xMode val="factor"/>
          <c:yMode val="factor"/>
          <c:x val="-0.2585"/>
          <c:y val="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5"/>
          <c:w val="0.8035"/>
          <c:h val="0.9075"/>
        </c:manualLayout>
      </c:layout>
      <c:barChart>
        <c:barDir val="col"/>
        <c:grouping val="clustered"/>
        <c:varyColors val="0"/>
        <c:ser>
          <c:idx val="1"/>
          <c:order val="0"/>
          <c:tx>
            <c:v>A.S. 2016/2017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Foglio1!$A$7:$B$10</c:f>
              <c:multiLvlStrCache/>
            </c:multiLvlStrRef>
          </c:cat>
          <c:val>
            <c:numRef>
              <c:f>Foglio1!$D$19:$D$22</c:f>
              <c:numCache/>
            </c:numRef>
          </c:val>
        </c:ser>
        <c:ser>
          <c:idx val="2"/>
          <c:order val="1"/>
          <c:tx>
            <c:v>A.S 2017/2018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Foglio1!$A$7:$B$10</c:f>
              <c:multiLvlStrCache/>
            </c:multiLvlStrRef>
          </c:cat>
          <c:val>
            <c:numRef>
              <c:f>Foglio1!$D$7:$D$10</c:f>
              <c:numCache/>
            </c:numRef>
          </c:val>
        </c:ser>
        <c:axId val="13453823"/>
        <c:axId val="53975544"/>
      </c:barChart>
      <c:catAx>
        <c:axId val="1345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975544"/>
        <c:crosses val="autoZero"/>
        <c:auto val="1"/>
        <c:lblOffset val="100"/>
        <c:noMultiLvlLbl val="0"/>
      </c:catAx>
      <c:valAx>
        <c:axId val="539755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4538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27075"/>
          <c:w val="0.1765"/>
          <c:h val="0.214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76200</xdr:rowOff>
    </xdr:from>
    <xdr:to>
      <xdr:col>8</xdr:col>
      <xdr:colOff>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0" y="5219700"/>
        <a:ext cx="62769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6"/>
  <sheetViews>
    <sheetView tabSelected="1" zoomScale="75" zoomScaleNormal="75" zoomScaleSheetLayoutView="75" workbookViewId="0" topLeftCell="A247">
      <selection activeCell="I280" sqref="I280"/>
    </sheetView>
  </sheetViews>
  <sheetFormatPr defaultColWidth="9.140625" defaultRowHeight="12.75"/>
  <cols>
    <col min="1" max="1" width="24.00390625" style="1" customWidth="1"/>
    <col min="2" max="2" width="12.00390625" style="1" customWidth="1"/>
    <col min="3" max="3" width="9.57421875" style="1" customWidth="1"/>
    <col min="4" max="4" width="9.140625" style="1" customWidth="1"/>
    <col min="5" max="5" width="10.8515625" style="1" customWidth="1"/>
    <col min="6" max="6" width="9.140625" style="1" customWidth="1"/>
    <col min="7" max="7" width="10.421875" style="1" customWidth="1"/>
    <col min="8" max="8" width="9.00390625" style="1" customWidth="1"/>
    <col min="9" max="16384" width="9.140625" style="1" customWidth="1"/>
  </cols>
  <sheetData>
    <row r="1" spans="1:33" ht="15.75" thickBot="1">
      <c r="A1" s="170" t="s">
        <v>31</v>
      </c>
      <c r="B1" s="171"/>
      <c r="C1" s="171"/>
      <c r="D1" s="171"/>
      <c r="E1" s="171"/>
      <c r="F1" s="171"/>
      <c r="G1" s="171"/>
      <c r="H1" s="17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9:33" ht="11.25"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9:33" ht="30.75" customHeight="1" thickBot="1"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.75" customHeight="1" thickBot="1">
      <c r="A4" s="253" t="s">
        <v>104</v>
      </c>
      <c r="B4" s="254"/>
      <c r="C4" s="254"/>
      <c r="D4" s="254"/>
      <c r="E4" s="254"/>
      <c r="F4" s="254"/>
      <c r="G4" s="254"/>
      <c r="H4" s="25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6.75" customHeight="1" thickBot="1">
      <c r="A5" s="8"/>
      <c r="B5" s="8"/>
      <c r="C5" s="8"/>
      <c r="D5" s="8"/>
      <c r="E5" s="8"/>
      <c r="F5" s="8"/>
      <c r="G5" s="8"/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3.5" customHeight="1">
      <c r="A6" s="232" t="s">
        <v>28</v>
      </c>
      <c r="B6" s="233"/>
      <c r="C6" s="112"/>
      <c r="D6" s="230" t="s">
        <v>29</v>
      </c>
      <c r="E6" s="230"/>
      <c r="F6" s="112"/>
      <c r="G6" s="230" t="s">
        <v>30</v>
      </c>
      <c r="H6" s="23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6.5" customHeight="1">
      <c r="A7" s="251" t="s">
        <v>19</v>
      </c>
      <c r="B7" s="252"/>
      <c r="C7" s="118"/>
      <c r="D7" s="256">
        <v>976</v>
      </c>
      <c r="E7" s="257"/>
      <c r="F7" s="118"/>
      <c r="G7" s="119" t="s">
        <v>110</v>
      </c>
      <c r="H7" s="120" t="s">
        <v>63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6.5" customHeight="1">
      <c r="A8" s="251" t="s">
        <v>33</v>
      </c>
      <c r="B8" s="252"/>
      <c r="C8" s="118"/>
      <c r="D8" s="257">
        <v>78</v>
      </c>
      <c r="E8" s="257"/>
      <c r="F8" s="118"/>
      <c r="G8" s="119">
        <v>4</v>
      </c>
      <c r="H8" s="120" t="s">
        <v>63</v>
      </c>
      <c r="I8" s="2"/>
      <c r="J8" s="2"/>
      <c r="K8" s="2"/>
      <c r="L8" s="9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24" customHeight="1">
      <c r="A9" s="241" t="s">
        <v>17</v>
      </c>
      <c r="B9" s="242"/>
      <c r="C9" s="118"/>
      <c r="D9" s="236">
        <v>1989</v>
      </c>
      <c r="E9" s="237"/>
      <c r="F9" s="118"/>
      <c r="G9" s="121">
        <v>111</v>
      </c>
      <c r="H9" s="122" t="s">
        <v>72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6.5" customHeight="1" thickBot="1">
      <c r="A10" s="243" t="s">
        <v>18</v>
      </c>
      <c r="B10" s="244"/>
      <c r="C10" s="123"/>
      <c r="D10" s="247">
        <v>1224</v>
      </c>
      <c r="E10" s="248"/>
      <c r="F10" s="123"/>
      <c r="G10" s="124">
        <v>51</v>
      </c>
      <c r="H10" s="125" t="s">
        <v>72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6" customHeight="1" thickBot="1">
      <c r="A11" s="13"/>
      <c r="B11" s="13"/>
      <c r="C11" s="14"/>
      <c r="D11" s="15"/>
      <c r="E11" s="16"/>
      <c r="F11" s="14"/>
      <c r="G11" s="16"/>
      <c r="H11" s="1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30.75" customHeight="1" thickBot="1">
      <c r="A12" s="245" t="s">
        <v>0</v>
      </c>
      <c r="B12" s="246"/>
      <c r="C12" s="113"/>
      <c r="D12" s="249">
        <f>SUM(D7:D11)</f>
        <v>4267</v>
      </c>
      <c r="E12" s="250"/>
      <c r="F12" s="113"/>
      <c r="G12" s="116">
        <v>211</v>
      </c>
      <c r="H12" s="11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5.75" customHeight="1" thickBot="1">
      <c r="A13" s="139"/>
      <c r="B13" s="139"/>
      <c r="C13" s="75"/>
      <c r="D13" s="140"/>
      <c r="E13" s="141"/>
      <c r="F13" s="75"/>
      <c r="G13" s="142"/>
      <c r="H13" s="14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5" customHeight="1" thickBot="1">
      <c r="A14" s="269" t="s">
        <v>111</v>
      </c>
      <c r="B14" s="270"/>
      <c r="C14" s="2"/>
      <c r="E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23.25" customHeight="1" thickBot="1">
      <c r="A15" s="89"/>
      <c r="B15" s="4"/>
      <c r="C15" s="2"/>
      <c r="E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8.75" customHeight="1" thickBot="1">
      <c r="A16" s="238" t="s">
        <v>80</v>
      </c>
      <c r="B16" s="239"/>
      <c r="C16" s="239"/>
      <c r="D16" s="239"/>
      <c r="E16" s="239"/>
      <c r="F16" s="239"/>
      <c r="G16" s="239"/>
      <c r="H16" s="24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6.75" customHeight="1" thickBot="1">
      <c r="A17" s="8"/>
      <c r="B17" s="8"/>
      <c r="C17" s="8"/>
      <c r="D17" s="8"/>
      <c r="E17" s="8"/>
      <c r="F17" s="8"/>
      <c r="G17" s="8"/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3.5" customHeight="1">
      <c r="A18" s="232" t="s">
        <v>28</v>
      </c>
      <c r="B18" s="233"/>
      <c r="C18" s="112"/>
      <c r="D18" s="230" t="s">
        <v>29</v>
      </c>
      <c r="E18" s="230"/>
      <c r="F18" s="112"/>
      <c r="G18" s="230" t="s">
        <v>30</v>
      </c>
      <c r="H18" s="23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6.5" customHeight="1">
      <c r="A19" s="226" t="s">
        <v>19</v>
      </c>
      <c r="B19" s="227"/>
      <c r="C19" s="106"/>
      <c r="D19" s="235">
        <v>1009</v>
      </c>
      <c r="E19" s="234"/>
      <c r="F19" s="106"/>
      <c r="G19" s="107">
        <v>44</v>
      </c>
      <c r="H19" s="108" t="s">
        <v>63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6.5" customHeight="1">
      <c r="A20" s="226" t="s">
        <v>33</v>
      </c>
      <c r="B20" s="227"/>
      <c r="C20" s="106"/>
      <c r="D20" s="234">
        <v>83</v>
      </c>
      <c r="E20" s="234"/>
      <c r="F20" s="106"/>
      <c r="G20" s="107">
        <v>5</v>
      </c>
      <c r="H20" s="108" t="s">
        <v>63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6.5" customHeight="1">
      <c r="A21" s="226" t="s">
        <v>17</v>
      </c>
      <c r="B21" s="227"/>
      <c r="C21" s="106"/>
      <c r="D21" s="228">
        <v>2010</v>
      </c>
      <c r="E21" s="229"/>
      <c r="F21" s="106"/>
      <c r="G21" s="107">
        <v>111</v>
      </c>
      <c r="H21" s="108" t="s">
        <v>72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6.5" customHeight="1" thickBot="1">
      <c r="A22" s="211" t="s">
        <v>18</v>
      </c>
      <c r="B22" s="212"/>
      <c r="C22" s="109"/>
      <c r="D22" s="217">
        <v>1200</v>
      </c>
      <c r="E22" s="218"/>
      <c r="F22" s="109"/>
      <c r="G22" s="110">
        <v>48</v>
      </c>
      <c r="H22" s="111" t="s">
        <v>64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6" customHeight="1" thickBot="1">
      <c r="A23" s="78"/>
      <c r="B23" s="78"/>
      <c r="C23" s="79"/>
      <c r="D23" s="80"/>
      <c r="E23" s="81"/>
      <c r="F23" s="79"/>
      <c r="G23" s="81"/>
      <c r="H23" s="8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6.5" customHeight="1" thickBot="1">
      <c r="A24" s="213" t="s">
        <v>0</v>
      </c>
      <c r="B24" s="214"/>
      <c r="C24" s="113"/>
      <c r="D24" s="219">
        <f>SUM(D19:D23)</f>
        <v>4302</v>
      </c>
      <c r="E24" s="220"/>
      <c r="F24" s="113"/>
      <c r="G24" s="114">
        <f>SUM(G19+G20+G21+G22)</f>
        <v>208</v>
      </c>
      <c r="H24" s="11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6.5" customHeight="1">
      <c r="A25" s="74"/>
      <c r="B25" s="74"/>
      <c r="C25" s="75"/>
      <c r="D25" s="76"/>
      <c r="E25" s="77"/>
      <c r="F25" s="75"/>
      <c r="G25" s="77"/>
      <c r="H25" s="77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23.25" customHeight="1" thickBot="1">
      <c r="A26" s="61"/>
      <c r="B26" s="61"/>
      <c r="C26" s="62"/>
      <c r="D26" s="63"/>
      <c r="E26" s="64"/>
      <c r="F26" s="62"/>
      <c r="G26" s="64"/>
      <c r="H26" s="6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23.25" customHeight="1" thickBot="1">
      <c r="A27" s="223" t="s">
        <v>0</v>
      </c>
      <c r="B27" s="224"/>
      <c r="C27" s="44"/>
      <c r="D27" s="225">
        <f>SUM(D26:D26)</f>
        <v>0</v>
      </c>
      <c r="E27" s="184"/>
      <c r="F27" s="44"/>
      <c r="G27" s="184" t="e">
        <f>SUM(#REF!+#REF!+#REF!+#REF!)</f>
        <v>#REF!</v>
      </c>
      <c r="H27" s="18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23.25" customHeight="1">
      <c r="A28" s="9"/>
      <c r="B28" s="2"/>
      <c r="C28" s="2"/>
      <c r="E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23.25" customHeight="1">
      <c r="A29" s="9"/>
      <c r="B29" s="2"/>
      <c r="C29" s="2"/>
      <c r="E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23.25" customHeight="1">
      <c r="A30" s="9"/>
      <c r="B30" s="2"/>
      <c r="C30" s="2"/>
      <c r="E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23.25" customHeight="1">
      <c r="A31" s="9"/>
      <c r="B31" s="2"/>
      <c r="C31" s="2"/>
      <c r="E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23.25" customHeight="1">
      <c r="A32" s="9"/>
      <c r="B32" s="2"/>
      <c r="C32" s="2"/>
      <c r="E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23.25" customHeight="1">
      <c r="A33" s="9"/>
      <c r="B33" s="2"/>
      <c r="C33" s="2"/>
      <c r="E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23.25" customHeight="1">
      <c r="A34" s="9"/>
      <c r="B34" s="2"/>
      <c r="C34" s="2"/>
      <c r="E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23.25" customHeight="1">
      <c r="A35" s="9"/>
      <c r="B35" s="2"/>
      <c r="C35" s="2"/>
      <c r="E35" s="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21.75" customHeight="1">
      <c r="A36" s="4"/>
      <c r="B36" s="2"/>
      <c r="C36" s="2"/>
      <c r="E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21.75" customHeight="1">
      <c r="A37" s="4"/>
      <c r="B37" s="2"/>
      <c r="C37" s="2"/>
      <c r="E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21.75" customHeight="1">
      <c r="A38" s="4"/>
      <c r="B38" s="2"/>
      <c r="C38" s="2"/>
      <c r="E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21.75" customHeight="1">
      <c r="A39" s="4"/>
      <c r="B39" s="2"/>
      <c r="C39" s="2"/>
      <c r="E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21.75" customHeight="1">
      <c r="A40" s="4"/>
      <c r="B40" s="2"/>
      <c r="C40" s="2"/>
      <c r="E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21.75" customHeight="1">
      <c r="A41" s="4"/>
      <c r="B41" s="2"/>
      <c r="C41" s="2"/>
      <c r="E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21.75" customHeight="1">
      <c r="A42" s="4"/>
      <c r="B42" s="2"/>
      <c r="C42" s="2"/>
      <c r="E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21.75" customHeight="1" thickBot="1">
      <c r="A43" s="4"/>
      <c r="B43" s="2"/>
      <c r="C43" s="2"/>
      <c r="E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s="5" customFormat="1" ht="16.5" customHeight="1" thickBot="1">
      <c r="A44" s="170" t="s">
        <v>106</v>
      </c>
      <c r="B44" s="171"/>
      <c r="C44" s="171"/>
      <c r="D44" s="171"/>
      <c r="E44" s="171"/>
      <c r="F44" s="171"/>
      <c r="G44" s="171"/>
      <c r="H44" s="17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s="5" customFormat="1" ht="16.5" customHeight="1">
      <c r="A45" s="3"/>
      <c r="B45" s="3"/>
      <c r="C45" s="3"/>
      <c r="D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5:33" ht="16.5" customHeight="1" thickBot="1">
      <c r="E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6.5" customHeight="1" thickBot="1">
      <c r="A47" s="188" t="s">
        <v>19</v>
      </c>
      <c r="B47" s="189"/>
      <c r="C47" s="189"/>
      <c r="D47" s="190"/>
      <c r="E47" s="45" t="s">
        <v>29</v>
      </c>
      <c r="F47" s="46" t="s">
        <v>32</v>
      </c>
      <c r="G47" s="2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6.75" customHeight="1" thickBot="1">
      <c r="A48" s="28"/>
      <c r="B48" s="28"/>
      <c r="E48" s="22"/>
      <c r="F48" s="22"/>
      <c r="G48" s="2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27.75" customHeight="1">
      <c r="A49" s="221" t="s">
        <v>81</v>
      </c>
      <c r="B49" s="222"/>
      <c r="C49" s="222"/>
      <c r="D49" s="222"/>
      <c r="E49" s="26">
        <v>306</v>
      </c>
      <c r="F49" s="136">
        <v>13</v>
      </c>
      <c r="G49" s="2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27.75" customHeight="1">
      <c r="A50" s="215" t="s">
        <v>25</v>
      </c>
      <c r="B50" s="216"/>
      <c r="C50" s="216"/>
      <c r="D50" s="216"/>
      <c r="E50" s="10">
        <v>254</v>
      </c>
      <c r="F50" s="18">
        <v>13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27.75" customHeight="1">
      <c r="A51" s="215" t="s">
        <v>27</v>
      </c>
      <c r="B51" s="216"/>
      <c r="C51" s="216"/>
      <c r="D51" s="216"/>
      <c r="E51" s="10">
        <v>253</v>
      </c>
      <c r="F51" s="18">
        <v>12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27.75" customHeight="1" thickBot="1">
      <c r="A52" s="196" t="s">
        <v>26</v>
      </c>
      <c r="B52" s="197"/>
      <c r="C52" s="197"/>
      <c r="D52" s="197"/>
      <c r="E52" s="27">
        <v>163</v>
      </c>
      <c r="F52" s="19">
        <v>7</v>
      </c>
      <c r="G52" s="3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6" customHeight="1" thickBot="1">
      <c r="A53" s="25"/>
      <c r="B53" s="20"/>
      <c r="E53" s="57"/>
      <c r="F53" s="12"/>
      <c r="G53" s="3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s="5" customFormat="1" ht="16.5" customHeight="1" thickBot="1">
      <c r="A54" s="153" t="s">
        <v>0</v>
      </c>
      <c r="B54" s="154"/>
      <c r="C54" s="154"/>
      <c r="D54" s="133"/>
      <c r="E54" s="58">
        <f>SUM(E49:E53)</f>
        <v>976</v>
      </c>
      <c r="F54" s="24">
        <f>SUM(F49:F53)</f>
        <v>45</v>
      </c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s="5" customFormat="1" ht="16.5" customHeight="1">
      <c r="A55" s="28"/>
      <c r="B55" s="28"/>
      <c r="C55" s="28"/>
      <c r="D55" s="28"/>
      <c r="E55" s="73"/>
      <c r="F55" s="22"/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s="5" customFormat="1" ht="16.5" customHeight="1">
      <c r="A56" s="137" t="s">
        <v>112</v>
      </c>
      <c r="B56" s="138"/>
      <c r="C56" s="22"/>
      <c r="D56" s="22"/>
      <c r="E56" s="1"/>
      <c r="F56" s="2"/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s="5" customFormat="1" ht="16.5" customHeight="1" thickBot="1">
      <c r="A57" s="21"/>
      <c r="B57" s="22"/>
      <c r="C57" s="22"/>
      <c r="D57" s="22"/>
      <c r="E57" s="1"/>
      <c r="F57" s="2"/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6.5" customHeight="1" thickBot="1">
      <c r="A58" s="185" t="s">
        <v>33</v>
      </c>
      <c r="B58" s="186"/>
      <c r="C58" s="186"/>
      <c r="D58" s="187"/>
      <c r="E58" s="43" t="s">
        <v>29</v>
      </c>
      <c r="F58" s="47" t="s">
        <v>32</v>
      </c>
      <c r="G58" s="2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6.75" customHeight="1">
      <c r="A59" s="28"/>
      <c r="B59" s="28"/>
      <c r="E59" s="22"/>
      <c r="F59" s="22"/>
      <c r="G59" s="2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27.75" customHeight="1" thickBot="1">
      <c r="A60" s="196" t="s">
        <v>34</v>
      </c>
      <c r="B60" s="201"/>
      <c r="C60" s="201"/>
      <c r="D60" s="201"/>
      <c r="E60" s="27">
        <v>78</v>
      </c>
      <c r="F60" s="19">
        <v>4</v>
      </c>
      <c r="G60" s="3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6" customHeight="1" thickBot="1">
      <c r="A61" s="25"/>
      <c r="B61" s="20"/>
      <c r="E61" s="12"/>
      <c r="F61" s="12"/>
      <c r="G61" s="3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s="5" customFormat="1" ht="16.5" customHeight="1" thickBot="1">
      <c r="A62" s="153" t="s">
        <v>0</v>
      </c>
      <c r="B62" s="154"/>
      <c r="C62" s="154"/>
      <c r="D62" s="133"/>
      <c r="E62" s="23">
        <f>SUM(E60:E61)</f>
        <v>78</v>
      </c>
      <c r="F62" s="24">
        <f>SUM(F60:F61)</f>
        <v>4</v>
      </c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s="5" customFormat="1" ht="16.5" customHeight="1">
      <c r="A63" s="28"/>
      <c r="B63" s="28"/>
      <c r="C63" s="28"/>
      <c r="D63" s="28"/>
      <c r="E63" s="22"/>
      <c r="F63" s="22"/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s="5" customFormat="1" ht="16.5" customHeight="1" thickBot="1">
      <c r="A64" s="21"/>
      <c r="B64" s="22"/>
      <c r="C64" s="22"/>
      <c r="D64" s="22"/>
      <c r="E64" s="1"/>
      <c r="F64" s="2"/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6.5" customHeight="1" thickBot="1">
      <c r="A65" s="48" t="s">
        <v>17</v>
      </c>
      <c r="B65" s="49"/>
      <c r="C65" s="50" t="s">
        <v>35</v>
      </c>
      <c r="D65" s="50" t="s">
        <v>36</v>
      </c>
      <c r="E65" s="50" t="s">
        <v>37</v>
      </c>
      <c r="F65" s="50" t="s">
        <v>38</v>
      </c>
      <c r="G65" s="50" t="s">
        <v>39</v>
      </c>
      <c r="H65" s="56" t="s"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6" customHeight="1" thickBot="1">
      <c r="A66" s="25"/>
      <c r="B66" s="20"/>
      <c r="E66" s="12"/>
      <c r="F66" s="12"/>
      <c r="G66" s="3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27.75" customHeight="1" thickBot="1">
      <c r="A67" s="198" t="s">
        <v>81</v>
      </c>
      <c r="B67" s="199"/>
      <c r="C67" s="31">
        <v>129</v>
      </c>
      <c r="D67" s="31">
        <v>112</v>
      </c>
      <c r="E67" s="31">
        <v>118</v>
      </c>
      <c r="F67" s="31">
        <v>123</v>
      </c>
      <c r="G67" s="31">
        <v>127</v>
      </c>
      <c r="H67" s="31">
        <f>SUM(C67:G67)</f>
        <v>609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27.75" customHeight="1">
      <c r="A68" s="198" t="s">
        <v>25</v>
      </c>
      <c r="B68" s="199"/>
      <c r="C68" s="31">
        <v>76</v>
      </c>
      <c r="D68" s="31">
        <v>100</v>
      </c>
      <c r="E68" s="31">
        <v>107</v>
      </c>
      <c r="F68" s="31">
        <v>131</v>
      </c>
      <c r="G68" s="31">
        <v>125</v>
      </c>
      <c r="H68" s="31">
        <f>SUM(C68:G68)</f>
        <v>539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27.75" customHeight="1">
      <c r="A69" s="202" t="s">
        <v>40</v>
      </c>
      <c r="B69" s="203"/>
      <c r="C69" s="29">
        <v>108</v>
      </c>
      <c r="D69" s="29">
        <v>92</v>
      </c>
      <c r="E69" s="29">
        <v>116</v>
      </c>
      <c r="F69" s="29">
        <v>82</v>
      </c>
      <c r="G69" s="29">
        <v>91</v>
      </c>
      <c r="H69" s="29">
        <f>SUM(C69:G69)</f>
        <v>489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27.75" customHeight="1" thickBot="1">
      <c r="A70" s="204" t="s">
        <v>41</v>
      </c>
      <c r="B70" s="205"/>
      <c r="C70" s="32">
        <v>89</v>
      </c>
      <c r="D70" s="32">
        <v>58</v>
      </c>
      <c r="E70" s="32">
        <v>66</v>
      </c>
      <c r="F70" s="32">
        <v>77</v>
      </c>
      <c r="G70" s="32">
        <v>62</v>
      </c>
      <c r="H70" s="32">
        <f>SUM(C70:G70)</f>
        <v>352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6" customHeight="1" thickBot="1">
      <c r="A71" s="25"/>
      <c r="B71" s="20"/>
      <c r="E71" s="12"/>
      <c r="F71" s="12"/>
      <c r="G71" s="3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s="5" customFormat="1" ht="16.5" customHeight="1" thickBot="1">
      <c r="A72" s="193" t="s">
        <v>0</v>
      </c>
      <c r="B72" s="194"/>
      <c r="C72" s="30">
        <f aca="true" t="shared" si="0" ref="C72:H72">SUM(C67:C71)</f>
        <v>402</v>
      </c>
      <c r="D72" s="30">
        <f t="shared" si="0"/>
        <v>362</v>
      </c>
      <c r="E72" s="30">
        <f t="shared" si="0"/>
        <v>407</v>
      </c>
      <c r="F72" s="30">
        <f t="shared" si="0"/>
        <v>413</v>
      </c>
      <c r="G72" s="30">
        <f t="shared" si="0"/>
        <v>405</v>
      </c>
      <c r="H72" s="86">
        <f t="shared" si="0"/>
        <v>1989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s="5" customFormat="1" ht="16.5" customHeight="1">
      <c r="A73" s="70"/>
      <c r="B73" s="70"/>
      <c r="C73" s="71"/>
      <c r="D73" s="71"/>
      <c r="E73" s="71"/>
      <c r="F73" s="71"/>
      <c r="G73" s="71"/>
      <c r="H73" s="7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s="5" customFormat="1" ht="16.5" customHeight="1" thickBo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6.5" customHeight="1" thickBot="1">
      <c r="A75" s="161" t="s">
        <v>18</v>
      </c>
      <c r="B75" s="162"/>
      <c r="C75" s="52" t="s">
        <v>35</v>
      </c>
      <c r="D75" s="52" t="s">
        <v>36</v>
      </c>
      <c r="E75" s="52" t="s">
        <v>37</v>
      </c>
      <c r="F75" s="53" t="s">
        <v>0</v>
      </c>
      <c r="G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6" customHeight="1" thickBot="1">
      <c r="A76" s="25"/>
      <c r="B76" s="20"/>
      <c r="E76" s="12"/>
      <c r="F76" s="12"/>
      <c r="G76" s="3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27.75" customHeight="1">
      <c r="A77" s="198" t="s">
        <v>82</v>
      </c>
      <c r="B77" s="200"/>
      <c r="C77" s="26">
        <v>140</v>
      </c>
      <c r="D77" s="26">
        <v>98</v>
      </c>
      <c r="E77" s="26">
        <v>119</v>
      </c>
      <c r="F77" s="17">
        <f>SUM(C77:E77)</f>
        <v>357</v>
      </c>
      <c r="G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27.75" customHeight="1">
      <c r="A78" s="191" t="s">
        <v>25</v>
      </c>
      <c r="B78" s="192"/>
      <c r="C78" s="10">
        <v>100</v>
      </c>
      <c r="D78" s="10">
        <v>125</v>
      </c>
      <c r="E78" s="10">
        <v>124</v>
      </c>
      <c r="F78" s="18">
        <f>SUM(C78:E78)</f>
        <v>349</v>
      </c>
      <c r="G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27.75" customHeight="1">
      <c r="A79" s="191" t="s">
        <v>27</v>
      </c>
      <c r="B79" s="192"/>
      <c r="C79" s="10">
        <v>44</v>
      </c>
      <c r="D79" s="10">
        <v>52</v>
      </c>
      <c r="E79" s="10">
        <v>49</v>
      </c>
      <c r="F79" s="18">
        <f>SUM(C79:E79)</f>
        <v>145</v>
      </c>
      <c r="G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27.75" customHeight="1" thickBot="1">
      <c r="A80" s="150" t="s">
        <v>26</v>
      </c>
      <c r="B80" s="195"/>
      <c r="C80" s="27">
        <v>120</v>
      </c>
      <c r="D80" s="27">
        <v>127</v>
      </c>
      <c r="E80" s="27">
        <v>126</v>
      </c>
      <c r="F80" s="18">
        <f>SUM(C80:E80)</f>
        <v>373</v>
      </c>
      <c r="G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6" customHeight="1" thickBot="1">
      <c r="A81" s="25"/>
      <c r="B81" s="20"/>
      <c r="C81" s="33"/>
      <c r="D81" s="33"/>
      <c r="E81" s="12"/>
      <c r="F81" s="12"/>
      <c r="G81" s="3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6.5" customHeight="1" thickBot="1">
      <c r="A82" s="193" t="s">
        <v>0</v>
      </c>
      <c r="B82" s="194"/>
      <c r="C82" s="23">
        <f>SUM(C77:C81)</f>
        <v>404</v>
      </c>
      <c r="D82" s="23">
        <f>SUM(D77:D81)</f>
        <v>402</v>
      </c>
      <c r="E82" s="23">
        <f>SUM(E77:E81)</f>
        <v>418</v>
      </c>
      <c r="F82" s="59">
        <f>SUM(F77:F81)</f>
        <v>1224</v>
      </c>
      <c r="G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6.5" customHeight="1">
      <c r="A83" s="70"/>
      <c r="B83" s="70"/>
      <c r="C83" s="22"/>
      <c r="D83" s="22"/>
      <c r="E83" s="22"/>
      <c r="F83" s="73"/>
      <c r="G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6.5" customHeight="1">
      <c r="A84" s="70"/>
      <c r="B84" s="70"/>
      <c r="C84" s="22"/>
      <c r="D84" s="22"/>
      <c r="E84" s="22"/>
      <c r="F84" s="73"/>
      <c r="G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6.5" customHeight="1">
      <c r="A85" s="70"/>
      <c r="B85" s="70"/>
      <c r="C85" s="22"/>
      <c r="D85" s="22"/>
      <c r="E85" s="22"/>
      <c r="F85" s="73"/>
      <c r="G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6.5" customHeight="1">
      <c r="A86" s="70"/>
      <c r="B86" s="70"/>
      <c r="C86" s="22"/>
      <c r="D86" s="22"/>
      <c r="E86" s="22"/>
      <c r="F86" s="73"/>
      <c r="G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6.5" customHeight="1">
      <c r="A87" s="70"/>
      <c r="B87" s="70"/>
      <c r="C87" s="22"/>
      <c r="D87" s="22"/>
      <c r="E87" s="22"/>
      <c r="F87" s="73"/>
      <c r="G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6.5" customHeight="1">
      <c r="A88" s="70"/>
      <c r="B88" s="70"/>
      <c r="C88" s="22"/>
      <c r="D88" s="22"/>
      <c r="E88" s="22"/>
      <c r="F88" s="73"/>
      <c r="G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6.5" customHeight="1" thickBot="1">
      <c r="A89" s="3"/>
      <c r="B89" s="3"/>
      <c r="C89" s="3"/>
      <c r="D89" s="3"/>
      <c r="E89" s="3"/>
      <c r="F89" s="2"/>
      <c r="G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6.5" customHeight="1" thickBot="1">
      <c r="A90" s="170" t="s">
        <v>83</v>
      </c>
      <c r="B90" s="171"/>
      <c r="C90" s="171"/>
      <c r="D90" s="171"/>
      <c r="E90" s="171"/>
      <c r="F90" s="171"/>
      <c r="G90" s="171"/>
      <c r="H90" s="17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9:33" ht="16.5" customHeight="1"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6" customHeight="1" thickBot="1">
      <c r="A92" s="3"/>
      <c r="B92" s="2"/>
      <c r="C92" s="2"/>
      <c r="D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.75" customHeight="1" thickBot="1">
      <c r="A93" s="42" t="s">
        <v>28</v>
      </c>
      <c r="B93" s="43" t="s">
        <v>29</v>
      </c>
      <c r="C93" s="175" t="s">
        <v>30</v>
      </c>
      <c r="D93" s="176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6" customHeight="1" thickBot="1">
      <c r="A94" s="25"/>
      <c r="B94" s="38"/>
      <c r="C94" s="33"/>
      <c r="D94" s="33"/>
      <c r="E94" s="12"/>
      <c r="F94" s="12"/>
      <c r="G94" s="3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27.75" customHeight="1">
      <c r="A95" s="39" t="s">
        <v>19</v>
      </c>
      <c r="B95" s="26">
        <v>306</v>
      </c>
      <c r="C95" s="267">
        <v>13</v>
      </c>
      <c r="D95" s="26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27.75" customHeight="1">
      <c r="A96" s="40" t="s">
        <v>17</v>
      </c>
      <c r="B96" s="10">
        <v>609</v>
      </c>
      <c r="C96" s="152">
        <v>35</v>
      </c>
      <c r="D96" s="144"/>
      <c r="E96" s="90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27.75" customHeight="1" thickBot="1">
      <c r="A97" s="41" t="s">
        <v>42</v>
      </c>
      <c r="B97" s="27">
        <v>357</v>
      </c>
      <c r="C97" s="145">
        <v>15</v>
      </c>
      <c r="D97" s="146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6" customHeight="1" thickBot="1">
      <c r="A98" s="25"/>
      <c r="B98" s="38"/>
      <c r="C98" s="33"/>
      <c r="D98" s="33"/>
      <c r="E98" s="12"/>
      <c r="F98" s="12"/>
      <c r="G98" s="3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6.5" customHeight="1" thickBot="1">
      <c r="A99" s="34" t="s">
        <v>0</v>
      </c>
      <c r="B99" s="24">
        <f>SUM(B95:B98)</f>
        <v>1272</v>
      </c>
      <c r="C99" s="178">
        <f>SUM(C95:C98)</f>
        <v>63</v>
      </c>
      <c r="D99" s="179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6.5" customHeight="1" thickBot="1">
      <c r="A100" s="82"/>
      <c r="B100" s="83"/>
      <c r="C100" s="84"/>
      <c r="D100" s="84"/>
      <c r="E100" s="85"/>
      <c r="F100" s="85"/>
      <c r="G100" s="85"/>
      <c r="H100" s="85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6.5" customHeight="1" thickBot="1">
      <c r="A101" s="54" t="s">
        <v>19</v>
      </c>
      <c r="B101" s="45" t="s">
        <v>29</v>
      </c>
      <c r="C101" s="46" t="s">
        <v>32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6" customHeight="1" thickBot="1">
      <c r="A102" s="25"/>
      <c r="B102" s="38"/>
      <c r="C102" s="33"/>
      <c r="D102" s="33"/>
      <c r="E102" s="12"/>
      <c r="F102" s="12"/>
      <c r="G102" s="3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6.5" customHeight="1">
      <c r="A103" s="35" t="s">
        <v>62</v>
      </c>
      <c r="B103" s="26">
        <v>100</v>
      </c>
      <c r="C103" s="136">
        <v>5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6.5" customHeight="1">
      <c r="A104" s="36" t="s">
        <v>22</v>
      </c>
      <c r="B104" s="10">
        <v>55</v>
      </c>
      <c r="C104" s="18">
        <v>2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6.5" customHeight="1">
      <c r="A105" s="36" t="s">
        <v>4</v>
      </c>
      <c r="B105" s="10">
        <v>83</v>
      </c>
      <c r="C105" s="18">
        <v>3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6.5" customHeight="1">
      <c r="A106" s="36" t="s">
        <v>5</v>
      </c>
      <c r="B106" s="10">
        <v>49</v>
      </c>
      <c r="C106" s="18">
        <v>2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6.5" customHeight="1">
      <c r="A107" s="36" t="s">
        <v>6</v>
      </c>
      <c r="B107" s="93">
        <v>19</v>
      </c>
      <c r="C107" s="103">
        <v>1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6" customHeight="1" thickBot="1">
      <c r="A108" s="25"/>
      <c r="B108" s="20"/>
      <c r="C108" s="33"/>
      <c r="D108" s="33"/>
      <c r="E108" s="12"/>
      <c r="F108" s="12"/>
      <c r="G108" s="3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6.5" customHeight="1" thickBot="1">
      <c r="A109" s="34" t="s">
        <v>0</v>
      </c>
      <c r="B109" s="23">
        <f>SUM(B103:B108)</f>
        <v>306</v>
      </c>
      <c r="C109" s="24">
        <f>SUM(C103:C108)</f>
        <v>13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6.5" customHeight="1">
      <c r="A110" s="21"/>
      <c r="B110" s="22"/>
      <c r="C110" s="2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9.5" customHeight="1" thickBot="1">
      <c r="A111" s="3"/>
      <c r="B111" s="3"/>
      <c r="C111" s="3"/>
      <c r="D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6.5" customHeight="1" thickBot="1">
      <c r="A112" s="55" t="s">
        <v>17</v>
      </c>
      <c r="B112" s="56" t="s">
        <v>43</v>
      </c>
      <c r="C112" s="56" t="s">
        <v>36</v>
      </c>
      <c r="D112" s="56" t="s">
        <v>37</v>
      </c>
      <c r="E112" s="56" t="s">
        <v>38</v>
      </c>
      <c r="F112" s="56" t="s">
        <v>39</v>
      </c>
      <c r="G112" s="51" t="s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6" customHeight="1" thickBot="1">
      <c r="A113" s="25"/>
      <c r="B113" s="38"/>
      <c r="C113" s="33"/>
      <c r="D113" s="33"/>
      <c r="E113" s="12"/>
      <c r="F113" s="12"/>
      <c r="G113" s="3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6.5" customHeight="1">
      <c r="A114" s="264" t="s">
        <v>66</v>
      </c>
      <c r="B114" s="10">
        <v>54</v>
      </c>
      <c r="C114" s="10">
        <v>33</v>
      </c>
      <c r="D114" s="10">
        <v>42</v>
      </c>
      <c r="E114" s="10">
        <v>45</v>
      </c>
      <c r="F114" s="10">
        <v>47</v>
      </c>
      <c r="G114" s="206">
        <f>SUM(B114:F114)</f>
        <v>221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6.5" customHeight="1">
      <c r="A115" s="265"/>
      <c r="B115" s="11" t="s">
        <v>92</v>
      </c>
      <c r="C115" s="11" t="s">
        <v>93</v>
      </c>
      <c r="D115" s="11" t="s">
        <v>94</v>
      </c>
      <c r="E115" s="11" t="s">
        <v>95</v>
      </c>
      <c r="F115" s="11" t="s">
        <v>96</v>
      </c>
      <c r="G115" s="207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6.5" customHeight="1">
      <c r="A116" s="66" t="s">
        <v>67</v>
      </c>
      <c r="B116" s="11">
        <v>22</v>
      </c>
      <c r="C116" s="10">
        <v>22</v>
      </c>
      <c r="D116" s="11">
        <v>13</v>
      </c>
      <c r="E116" s="11">
        <v>20</v>
      </c>
      <c r="F116" s="11">
        <v>22</v>
      </c>
      <c r="G116" s="65">
        <f>SUM(B116:F116)</f>
        <v>99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6.5" customHeight="1">
      <c r="A117" s="36" t="s">
        <v>5</v>
      </c>
      <c r="B117" s="10">
        <v>17</v>
      </c>
      <c r="C117" s="12">
        <v>15</v>
      </c>
      <c r="D117" s="10">
        <v>21</v>
      </c>
      <c r="E117" s="10">
        <v>11</v>
      </c>
      <c r="F117" s="10">
        <v>15</v>
      </c>
      <c r="G117" s="18">
        <f>SUM(B117:F117)</f>
        <v>79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6.5" customHeight="1">
      <c r="A118" s="36" t="s">
        <v>6</v>
      </c>
      <c r="B118" s="93">
        <v>18</v>
      </c>
      <c r="C118" s="94">
        <v>12</v>
      </c>
      <c r="D118" s="93">
        <v>18</v>
      </c>
      <c r="E118" s="93">
        <v>12</v>
      </c>
      <c r="F118" s="93">
        <v>11</v>
      </c>
      <c r="G118" s="18">
        <f>SUM(B118:F118)</f>
        <v>71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6.5" customHeight="1">
      <c r="A119" s="165" t="s">
        <v>4</v>
      </c>
      <c r="B119" s="157">
        <v>18</v>
      </c>
      <c r="C119" s="10">
        <v>30</v>
      </c>
      <c r="D119" s="157">
        <v>24</v>
      </c>
      <c r="E119" s="10">
        <v>35</v>
      </c>
      <c r="F119" s="92">
        <v>32</v>
      </c>
      <c r="G119" s="208">
        <f>SUM(B119:F119)</f>
        <v>139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6.5" customHeight="1" thickBot="1">
      <c r="A120" s="266"/>
      <c r="B120" s="158"/>
      <c r="C120" s="10" t="s">
        <v>90</v>
      </c>
      <c r="D120" s="263"/>
      <c r="E120" s="105" t="s">
        <v>97</v>
      </c>
      <c r="F120" s="10" t="s">
        <v>87</v>
      </c>
      <c r="G120" s="210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6" customHeight="1" thickBot="1">
      <c r="A121" s="25"/>
      <c r="B121" s="20"/>
      <c r="C121" s="33"/>
      <c r="D121" s="33"/>
      <c r="E121" s="12"/>
      <c r="F121" s="60"/>
      <c r="G121" s="3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6.5" customHeight="1" thickBot="1">
      <c r="A122" s="34" t="s">
        <v>0</v>
      </c>
      <c r="B122" s="23">
        <f>SUM(B114+B116+B117+B118+B119)</f>
        <v>129</v>
      </c>
      <c r="C122" s="23">
        <f>SUM(C114+C116+C117+C118+C119)</f>
        <v>112</v>
      </c>
      <c r="D122" s="23">
        <f>SUM(D114+D116+D117+D118+D119)</f>
        <v>118</v>
      </c>
      <c r="E122" s="23">
        <f>SUM(E114+E116+E117+E118+E119)</f>
        <v>123</v>
      </c>
      <c r="F122" s="23">
        <f>SUM(F114+F116+F117+F118+F119)</f>
        <v>127</v>
      </c>
      <c r="G122" s="88">
        <f>SUM(G114:G121)</f>
        <v>609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3:33" ht="19.5" customHeight="1" thickBot="1">
      <c r="C123" s="3"/>
      <c r="D123" s="3"/>
      <c r="E123" s="3"/>
      <c r="F123" s="3"/>
      <c r="G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6.5" customHeight="1" thickBot="1">
      <c r="A124" s="161" t="s">
        <v>42</v>
      </c>
      <c r="B124" s="162"/>
      <c r="C124" s="52" t="s">
        <v>1</v>
      </c>
      <c r="D124" s="52" t="s">
        <v>2</v>
      </c>
      <c r="E124" s="52" t="s">
        <v>3</v>
      </c>
      <c r="F124" s="53" t="s"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6" customHeight="1" thickBot="1">
      <c r="A125" s="25"/>
      <c r="B125" s="20"/>
      <c r="C125" s="33"/>
      <c r="D125" s="33"/>
      <c r="E125" s="12"/>
      <c r="F125" s="12"/>
      <c r="G125" s="3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6.5" customHeight="1">
      <c r="A126" s="163" t="s">
        <v>44</v>
      </c>
      <c r="B126" s="164"/>
      <c r="C126" s="26">
        <v>20</v>
      </c>
      <c r="D126" s="26">
        <v>25</v>
      </c>
      <c r="E126" s="26">
        <v>26</v>
      </c>
      <c r="F126" s="17">
        <f>SUM(C126:E126)</f>
        <v>71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6.5" customHeight="1">
      <c r="A127" s="168" t="s">
        <v>45</v>
      </c>
      <c r="B127" s="169"/>
      <c r="C127" s="10">
        <v>25</v>
      </c>
      <c r="D127" s="10">
        <v>24</v>
      </c>
      <c r="E127" s="10">
        <v>19</v>
      </c>
      <c r="F127" s="18">
        <f>SUM(C127:E127)</f>
        <v>68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6.5" customHeight="1">
      <c r="A128" s="168" t="s">
        <v>46</v>
      </c>
      <c r="B128" s="169"/>
      <c r="C128" s="10">
        <v>24</v>
      </c>
      <c r="D128" s="10">
        <v>23</v>
      </c>
      <c r="E128" s="10">
        <v>22</v>
      </c>
      <c r="F128" s="18">
        <f>SUM(C128:E128)</f>
        <v>69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6.5" customHeight="1">
      <c r="A129" s="168" t="s">
        <v>47</v>
      </c>
      <c r="B129" s="169"/>
      <c r="C129" s="10">
        <v>24</v>
      </c>
      <c r="D129" s="10">
        <v>26</v>
      </c>
      <c r="E129" s="10">
        <v>26</v>
      </c>
      <c r="F129" s="18">
        <f>SUM(C129:E129)</f>
        <v>76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6.5" customHeight="1">
      <c r="A130" s="181" t="s">
        <v>48</v>
      </c>
      <c r="B130" s="182"/>
      <c r="C130" s="92">
        <v>24</v>
      </c>
      <c r="D130" s="92"/>
      <c r="E130" s="92">
        <v>26</v>
      </c>
      <c r="F130" s="128">
        <f>SUM(C130:E130)</f>
        <v>50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6.5" customHeight="1" thickBot="1">
      <c r="A131" s="271" t="s">
        <v>91</v>
      </c>
      <c r="B131" s="272"/>
      <c r="C131" s="129">
        <v>23</v>
      </c>
      <c r="D131" s="27"/>
      <c r="E131" s="27"/>
      <c r="F131" s="19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6" customHeight="1" thickBot="1">
      <c r="A132" s="25"/>
      <c r="B132" s="20"/>
      <c r="C132" s="33"/>
      <c r="D132" s="33"/>
      <c r="E132" s="12"/>
      <c r="F132" s="12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6.5" customHeight="1" thickBot="1">
      <c r="A133" s="153" t="s">
        <v>0</v>
      </c>
      <c r="B133" s="133"/>
      <c r="C133" s="23">
        <f>SUM(C126:C132)</f>
        <v>140</v>
      </c>
      <c r="D133" s="23">
        <f>SUM(D126:D132)</f>
        <v>98</v>
      </c>
      <c r="E133" s="87">
        <f>SUM(E126:E132)</f>
        <v>119</v>
      </c>
      <c r="F133" s="88">
        <f>SUM(C133:E133)</f>
        <v>357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6.5" customHeight="1" thickBot="1">
      <c r="A134" s="28"/>
      <c r="B134" s="28"/>
      <c r="C134" s="22"/>
      <c r="D134" s="22"/>
      <c r="E134" s="22"/>
      <c r="F134" s="2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29.25" customHeight="1" thickBot="1">
      <c r="A135" s="101" t="s">
        <v>76</v>
      </c>
      <c r="B135" s="67"/>
      <c r="C135" s="67"/>
      <c r="D135" s="67"/>
      <c r="E135" s="67"/>
      <c r="F135" s="67"/>
      <c r="G135" s="67"/>
      <c r="H135" s="67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1.25" customHeight="1">
      <c r="A136" s="100"/>
      <c r="B136" s="67"/>
      <c r="C136" s="67"/>
      <c r="D136" s="67"/>
      <c r="E136" s="67"/>
      <c r="F136" s="67"/>
      <c r="G136" s="67"/>
      <c r="H136" s="67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26.25" customHeight="1">
      <c r="A137" s="137" t="s">
        <v>112</v>
      </c>
      <c r="B137" s="138"/>
      <c r="C137" s="99"/>
      <c r="D137" s="99"/>
      <c r="E137" s="99"/>
      <c r="F137" s="99"/>
      <c r="G137" s="67"/>
      <c r="H137" s="67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26.25" customHeight="1">
      <c r="A138" s="70"/>
      <c r="B138" s="67"/>
      <c r="C138" s="67"/>
      <c r="D138" s="67"/>
      <c r="E138" s="67"/>
      <c r="F138" s="67"/>
      <c r="G138" s="67"/>
      <c r="H138" s="67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26.25" customHeight="1" thickBot="1">
      <c r="A139" s="70"/>
      <c r="B139" s="67"/>
      <c r="C139" s="67"/>
      <c r="D139" s="67"/>
      <c r="E139" s="67"/>
      <c r="F139" s="67"/>
      <c r="G139" s="67"/>
      <c r="H139" s="67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6.5" customHeight="1" thickBot="1">
      <c r="A140" s="170" t="s">
        <v>52</v>
      </c>
      <c r="B140" s="171"/>
      <c r="C140" s="171"/>
      <c r="D140" s="171"/>
      <c r="E140" s="171"/>
      <c r="F140" s="171"/>
      <c r="G140" s="171"/>
      <c r="H140" s="17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9:33" ht="16.5" customHeight="1" hidden="1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9:33" ht="16.5" customHeight="1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9:33" ht="9.75" customHeight="1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5.75" customHeight="1" thickBot="1">
      <c r="A144" s="3"/>
      <c r="B144" s="2"/>
      <c r="C144" s="2"/>
      <c r="D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5.75" customHeight="1" thickBot="1">
      <c r="A145" s="42" t="s">
        <v>28</v>
      </c>
      <c r="B145" s="43" t="s">
        <v>29</v>
      </c>
      <c r="C145" s="175" t="s">
        <v>30</v>
      </c>
      <c r="D145" s="176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6" customHeight="1" thickBot="1">
      <c r="A146" s="25"/>
      <c r="B146" s="38"/>
      <c r="C146" s="33"/>
      <c r="D146" s="33"/>
      <c r="E146" s="12"/>
      <c r="F146" s="12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27.75" customHeight="1">
      <c r="A147" s="39" t="s">
        <v>19</v>
      </c>
      <c r="B147" s="26">
        <v>254</v>
      </c>
      <c r="C147" s="173">
        <v>13</v>
      </c>
      <c r="D147" s="17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27.75" customHeight="1">
      <c r="A148" s="40" t="s">
        <v>17</v>
      </c>
      <c r="B148" s="10">
        <v>539</v>
      </c>
      <c r="C148" s="274">
        <v>28</v>
      </c>
      <c r="D148" s="275"/>
      <c r="E148" s="90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27.75" customHeight="1" thickBot="1">
      <c r="A149" s="41" t="s">
        <v>42</v>
      </c>
      <c r="B149" s="27">
        <v>349</v>
      </c>
      <c r="C149" s="145">
        <v>15</v>
      </c>
      <c r="D149" s="146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6" customHeight="1" thickBot="1">
      <c r="A150" s="25"/>
      <c r="B150" s="38"/>
      <c r="C150" s="33"/>
      <c r="D150" s="33"/>
      <c r="E150" s="12"/>
      <c r="F150" s="12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6.5" customHeight="1" thickBot="1">
      <c r="A151" s="34" t="s">
        <v>0</v>
      </c>
      <c r="B151" s="24">
        <f>SUM(B147:B150)</f>
        <v>1142</v>
      </c>
      <c r="C151" s="178">
        <f>SUM(C147:C150)</f>
        <v>56</v>
      </c>
      <c r="D151" s="179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6.5" customHeight="1">
      <c r="A152" s="21"/>
      <c r="B152" s="22"/>
      <c r="C152" s="3"/>
      <c r="D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6.5" customHeight="1">
      <c r="A153" s="3"/>
      <c r="B153" s="3"/>
      <c r="C153" s="3"/>
      <c r="D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6.5" customHeight="1">
      <c r="A154" s="7"/>
      <c r="B154" s="7"/>
      <c r="C154" s="7"/>
      <c r="D154" s="7"/>
      <c r="E154" s="6"/>
      <c r="F154" s="6"/>
      <c r="G154" s="6"/>
      <c r="H154" s="6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9:33" ht="16.5" customHeight="1" thickBot="1"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6.5" customHeight="1" thickBot="1">
      <c r="A156" s="54" t="s">
        <v>19</v>
      </c>
      <c r="B156" s="45" t="s">
        <v>29</v>
      </c>
      <c r="C156" s="46" t="s">
        <v>32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6" customHeight="1" thickBot="1">
      <c r="A157" s="25"/>
      <c r="B157" s="38"/>
      <c r="C157" s="33"/>
      <c r="D157" s="33"/>
      <c r="E157" s="12"/>
      <c r="F157" s="12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6.5" customHeight="1">
      <c r="A158" s="35" t="s">
        <v>24</v>
      </c>
      <c r="B158" s="26">
        <v>83</v>
      </c>
      <c r="C158" s="17">
        <v>4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6.5" customHeight="1">
      <c r="A159" s="36" t="s">
        <v>7</v>
      </c>
      <c r="B159" s="10">
        <v>74</v>
      </c>
      <c r="C159" s="18">
        <v>4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6.5" customHeight="1">
      <c r="A160" s="36" t="s">
        <v>8</v>
      </c>
      <c r="B160" s="10">
        <v>34</v>
      </c>
      <c r="C160" s="18">
        <v>2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6.5" customHeight="1">
      <c r="A161" s="36" t="s">
        <v>9</v>
      </c>
      <c r="B161" s="10">
        <v>50</v>
      </c>
      <c r="C161" s="18">
        <v>2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6.5" customHeight="1">
      <c r="A162" s="36" t="s">
        <v>23</v>
      </c>
      <c r="B162" s="10">
        <v>13</v>
      </c>
      <c r="C162" s="18">
        <v>1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6" customHeight="1" thickBot="1">
      <c r="A163" s="25"/>
      <c r="B163" s="20"/>
      <c r="C163" s="33"/>
      <c r="D163" s="33"/>
      <c r="E163" s="12"/>
      <c r="F163" s="12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6.5" customHeight="1" thickBot="1">
      <c r="A164" s="34" t="s">
        <v>0</v>
      </c>
      <c r="B164" s="23">
        <f>SUM(B158:B163)</f>
        <v>254</v>
      </c>
      <c r="C164" s="24">
        <f>SUM(C158:C163)</f>
        <v>13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9.5" customHeight="1" thickBot="1">
      <c r="A165" s="3"/>
      <c r="B165" s="3"/>
      <c r="C165" s="3"/>
      <c r="D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6.5" customHeight="1" thickBot="1">
      <c r="A166" s="55" t="s">
        <v>17</v>
      </c>
      <c r="B166" s="56" t="s">
        <v>43</v>
      </c>
      <c r="C166" s="56" t="s">
        <v>36</v>
      </c>
      <c r="D166" s="56" t="s">
        <v>37</v>
      </c>
      <c r="E166" s="56" t="s">
        <v>38</v>
      </c>
      <c r="F166" s="56" t="s">
        <v>39</v>
      </c>
      <c r="G166" s="51" t="s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6" customHeight="1" thickBot="1">
      <c r="A167" s="25"/>
      <c r="B167" s="38"/>
      <c r="C167" s="33"/>
      <c r="D167" s="33"/>
      <c r="E167" s="12"/>
      <c r="F167" s="12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6.5" customHeight="1">
      <c r="A168" s="264" t="s">
        <v>10</v>
      </c>
      <c r="B168" s="157">
        <v>18</v>
      </c>
      <c r="C168" s="10">
        <v>35</v>
      </c>
      <c r="D168" s="10">
        <v>38</v>
      </c>
      <c r="E168" s="10">
        <v>37</v>
      </c>
      <c r="F168" s="92">
        <v>43</v>
      </c>
      <c r="G168" s="206">
        <f>SUM(B168:F168)</f>
        <v>171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6.5" customHeight="1">
      <c r="A169" s="265"/>
      <c r="B169" s="158"/>
      <c r="C169" s="105" t="s">
        <v>97</v>
      </c>
      <c r="D169" s="102" t="s">
        <v>78</v>
      </c>
      <c r="E169" s="102" t="s">
        <v>98</v>
      </c>
      <c r="F169" s="105" t="s">
        <v>99</v>
      </c>
      <c r="G169" s="207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6.5" customHeight="1">
      <c r="A170" s="36" t="s">
        <v>11</v>
      </c>
      <c r="B170" s="10">
        <v>18</v>
      </c>
      <c r="C170" s="12">
        <v>20</v>
      </c>
      <c r="D170" s="10">
        <v>17</v>
      </c>
      <c r="E170" s="10">
        <v>22</v>
      </c>
      <c r="F170" s="10">
        <v>21</v>
      </c>
      <c r="G170" s="18">
        <f>SUM(B170:F170)</f>
        <v>98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6.5" customHeight="1">
      <c r="A171" s="165" t="s">
        <v>75</v>
      </c>
      <c r="B171" s="157">
        <v>19</v>
      </c>
      <c r="C171" s="157">
        <v>20</v>
      </c>
      <c r="D171" s="260">
        <v>14</v>
      </c>
      <c r="E171" s="10">
        <v>31</v>
      </c>
      <c r="F171" s="157">
        <v>22</v>
      </c>
      <c r="G171" s="208">
        <f>SUM(B171:F171)</f>
        <v>106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6.5" customHeight="1">
      <c r="A172" s="273"/>
      <c r="B172" s="158"/>
      <c r="C172" s="158"/>
      <c r="D172" s="262"/>
      <c r="E172" s="105" t="s">
        <v>84</v>
      </c>
      <c r="F172" s="158"/>
      <c r="G172" s="209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6.5" customHeight="1">
      <c r="A173" s="165" t="s">
        <v>12</v>
      </c>
      <c r="B173" s="157">
        <v>21</v>
      </c>
      <c r="C173" s="157">
        <v>25</v>
      </c>
      <c r="D173" s="10">
        <v>38</v>
      </c>
      <c r="E173" s="92">
        <v>41</v>
      </c>
      <c r="F173" s="10">
        <v>39</v>
      </c>
      <c r="G173" s="208">
        <f>SUM(B173:F173)</f>
        <v>164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6.5" customHeight="1" thickBot="1">
      <c r="A174" s="266"/>
      <c r="B174" s="158"/>
      <c r="C174" s="158"/>
      <c r="D174" s="11" t="s">
        <v>78</v>
      </c>
      <c r="E174" s="10" t="s">
        <v>100</v>
      </c>
      <c r="F174" s="11" t="s">
        <v>85</v>
      </c>
      <c r="G174" s="210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4.5" customHeight="1" thickBot="1">
      <c r="A175" s="25"/>
      <c r="B175" s="20"/>
      <c r="C175" s="33"/>
      <c r="D175" s="33"/>
      <c r="E175" s="12"/>
      <c r="F175" s="12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6.5" customHeight="1" thickBot="1">
      <c r="A176" s="34" t="s">
        <v>0</v>
      </c>
      <c r="B176" s="23">
        <f aca="true" t="shared" si="1" ref="B176:G176">SUM(B168+B170+B171+B173)</f>
        <v>76</v>
      </c>
      <c r="C176" s="23">
        <f t="shared" si="1"/>
        <v>100</v>
      </c>
      <c r="D176" s="23">
        <f t="shared" si="1"/>
        <v>107</v>
      </c>
      <c r="E176" s="23">
        <f t="shared" si="1"/>
        <v>131</v>
      </c>
      <c r="F176" s="23">
        <f t="shared" si="1"/>
        <v>125</v>
      </c>
      <c r="G176" s="88">
        <f t="shared" si="1"/>
        <v>539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3:33" ht="19.5" customHeight="1" thickBot="1">
      <c r="C177" s="3"/>
      <c r="D177" s="3"/>
      <c r="E177" s="3"/>
      <c r="F177" s="3"/>
      <c r="G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6.5" customHeight="1" thickBot="1">
      <c r="A178" s="161" t="s">
        <v>42</v>
      </c>
      <c r="B178" s="162"/>
      <c r="C178" s="52" t="s">
        <v>1</v>
      </c>
      <c r="D178" s="52" t="s">
        <v>2</v>
      </c>
      <c r="E178" s="52" t="s">
        <v>3</v>
      </c>
      <c r="F178" s="53" t="s">
        <v>0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6" customHeight="1" thickBot="1">
      <c r="A179" s="25"/>
      <c r="B179" s="20"/>
      <c r="C179" s="33"/>
      <c r="D179" s="33"/>
      <c r="E179" s="12"/>
      <c r="F179" s="12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6.5" customHeight="1">
      <c r="A180" s="163" t="s">
        <v>49</v>
      </c>
      <c r="B180" s="164"/>
      <c r="C180" s="26">
        <v>17</v>
      </c>
      <c r="D180" s="26">
        <v>26</v>
      </c>
      <c r="E180" s="26">
        <v>23</v>
      </c>
      <c r="F180" s="17">
        <f aca="true" t="shared" si="2" ref="F180:F185">SUM(C180:E180)</f>
        <v>66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6.5" customHeight="1">
      <c r="A181" s="168" t="s">
        <v>50</v>
      </c>
      <c r="B181" s="169"/>
      <c r="C181" s="10">
        <v>20</v>
      </c>
      <c r="D181" s="10">
        <v>25</v>
      </c>
      <c r="E181" s="10">
        <v>24</v>
      </c>
      <c r="F181" s="18">
        <f t="shared" si="2"/>
        <v>69</v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6.5" customHeight="1">
      <c r="A182" s="168" t="s">
        <v>51</v>
      </c>
      <c r="B182" s="169"/>
      <c r="C182" s="10">
        <v>19</v>
      </c>
      <c r="D182" s="10">
        <v>25</v>
      </c>
      <c r="E182" s="10">
        <v>27</v>
      </c>
      <c r="F182" s="18">
        <f t="shared" si="2"/>
        <v>71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5.75" customHeight="1">
      <c r="A183" s="159" t="s">
        <v>65</v>
      </c>
      <c r="B183" s="160"/>
      <c r="C183" s="10">
        <v>26</v>
      </c>
      <c r="D183" s="10">
        <v>25</v>
      </c>
      <c r="E183" s="10">
        <v>27</v>
      </c>
      <c r="F183" s="10">
        <f t="shared" si="2"/>
        <v>78</v>
      </c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5.75" customHeight="1" thickBot="1">
      <c r="A184" s="150" t="s">
        <v>79</v>
      </c>
      <c r="B184" s="151"/>
      <c r="C184" s="92">
        <v>18</v>
      </c>
      <c r="D184" s="92">
        <v>24</v>
      </c>
      <c r="E184" s="92">
        <v>23</v>
      </c>
      <c r="F184" s="92">
        <f t="shared" si="2"/>
        <v>65</v>
      </c>
      <c r="G184" s="3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6.5" customHeight="1" thickBot="1">
      <c r="A185" s="153" t="s">
        <v>0</v>
      </c>
      <c r="B185" s="154"/>
      <c r="C185" s="88">
        <f>SUM(C180:C184)</f>
        <v>100</v>
      </c>
      <c r="D185" s="131">
        <f>SUM(D180:D184)</f>
        <v>125</v>
      </c>
      <c r="E185" s="88">
        <f>SUM(E180:E184)</f>
        <v>124</v>
      </c>
      <c r="F185" s="127">
        <f t="shared" si="2"/>
        <v>349</v>
      </c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6.5" customHeight="1">
      <c r="A186" s="3"/>
      <c r="B186" s="3"/>
      <c r="C186" s="3"/>
      <c r="D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6.5" customHeight="1">
      <c r="A187" s="97"/>
      <c r="B187" s="3"/>
      <c r="C187" s="3"/>
      <c r="D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6.5" customHeight="1" thickBot="1">
      <c r="A188" s="3"/>
      <c r="B188" s="3"/>
      <c r="C188" s="3"/>
      <c r="D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6.5" customHeight="1" thickBot="1">
      <c r="A189" s="170" t="s">
        <v>53</v>
      </c>
      <c r="B189" s="171"/>
      <c r="C189" s="171"/>
      <c r="D189" s="171"/>
      <c r="E189" s="171"/>
      <c r="F189" s="171"/>
      <c r="G189" s="171"/>
      <c r="H189" s="17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9:33" ht="9.75" customHeight="1"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5.75" customHeight="1" thickBot="1">
      <c r="A191" s="3"/>
      <c r="B191" s="2"/>
      <c r="C191" s="2"/>
      <c r="D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5.75" customHeight="1" thickBot="1">
      <c r="A192" s="42" t="s">
        <v>28</v>
      </c>
      <c r="B192" s="43" t="s">
        <v>29</v>
      </c>
      <c r="C192" s="175" t="s">
        <v>30</v>
      </c>
      <c r="D192" s="176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6" customHeight="1" thickBot="1">
      <c r="A193" s="25"/>
      <c r="B193" s="38"/>
      <c r="C193" s="33"/>
      <c r="D193" s="33"/>
      <c r="E193" s="12"/>
      <c r="F193" s="12"/>
      <c r="G193" s="3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27.75" customHeight="1">
      <c r="A194" s="39" t="s">
        <v>19</v>
      </c>
      <c r="B194" s="26">
        <v>253</v>
      </c>
      <c r="C194" s="173">
        <v>12</v>
      </c>
      <c r="D194" s="17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27.75" customHeight="1">
      <c r="A195" s="40" t="s">
        <v>17</v>
      </c>
      <c r="B195" s="10">
        <v>489</v>
      </c>
      <c r="C195" s="152">
        <v>28</v>
      </c>
      <c r="D195" s="14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27.75" customHeight="1" thickBot="1">
      <c r="A196" s="41" t="s">
        <v>42</v>
      </c>
      <c r="B196" s="27">
        <v>145</v>
      </c>
      <c r="C196" s="145">
        <v>6</v>
      </c>
      <c r="D196" s="146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6" customHeight="1" thickBot="1">
      <c r="A197" s="25"/>
      <c r="B197" s="38"/>
      <c r="C197" s="33"/>
      <c r="D197" s="33"/>
      <c r="E197" s="12"/>
      <c r="F197" s="12"/>
      <c r="G197" s="3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6.5" customHeight="1" thickBot="1">
      <c r="A198" s="34" t="s">
        <v>0</v>
      </c>
      <c r="B198" s="24">
        <f>SUM(B194:B197)</f>
        <v>887</v>
      </c>
      <c r="C198" s="178">
        <f>SUM(C194:C197)</f>
        <v>46</v>
      </c>
      <c r="D198" s="179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6.5" customHeight="1">
      <c r="A199" s="21"/>
      <c r="B199" s="22"/>
      <c r="C199" s="3"/>
      <c r="D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6.5" customHeight="1">
      <c r="A200" s="84"/>
      <c r="B200" s="84"/>
      <c r="C200" s="84"/>
      <c r="D200" s="84"/>
      <c r="E200" s="85"/>
      <c r="F200" s="85"/>
      <c r="G200" s="85"/>
      <c r="H200" s="85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6.5" customHeight="1">
      <c r="A201" s="3"/>
      <c r="B201" s="3"/>
      <c r="C201" s="3"/>
      <c r="D201" s="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9:33" ht="16.5" customHeight="1" thickBot="1"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6.5" customHeight="1" thickBot="1">
      <c r="A203" s="54" t="s">
        <v>19</v>
      </c>
      <c r="B203" s="45" t="s">
        <v>29</v>
      </c>
      <c r="C203" s="46" t="s">
        <v>32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6" customHeight="1" thickBot="1">
      <c r="A204" s="25"/>
      <c r="B204" s="38"/>
      <c r="C204" s="33"/>
      <c r="D204" s="33"/>
      <c r="E204" s="12"/>
      <c r="F204" s="12"/>
      <c r="G204" s="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6.5" customHeight="1">
      <c r="A205" s="35" t="s">
        <v>13</v>
      </c>
      <c r="B205" s="26">
        <v>105</v>
      </c>
      <c r="C205" s="17">
        <v>5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6.5" customHeight="1">
      <c r="A206" s="36" t="s">
        <v>21</v>
      </c>
      <c r="B206" s="10">
        <v>61</v>
      </c>
      <c r="C206" s="18">
        <v>3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6.5" customHeight="1" thickBot="1">
      <c r="A207" s="37" t="s">
        <v>20</v>
      </c>
      <c r="B207" s="27">
        <v>87</v>
      </c>
      <c r="C207" s="19">
        <v>4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6" customHeight="1" thickBot="1">
      <c r="A208" s="25"/>
      <c r="B208" s="20"/>
      <c r="C208" s="33"/>
      <c r="D208" s="33"/>
      <c r="E208" s="12"/>
      <c r="F208" s="12"/>
      <c r="G208" s="3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6.5" customHeight="1" thickBot="1">
      <c r="A209" s="34" t="s">
        <v>0</v>
      </c>
      <c r="B209" s="23">
        <f>SUM(B205:B208)</f>
        <v>253</v>
      </c>
      <c r="C209" s="24">
        <f>SUM(C205:C208)</f>
        <v>12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9.5" customHeight="1" thickBot="1">
      <c r="A210" s="3"/>
      <c r="B210" s="3"/>
      <c r="C210" s="3"/>
      <c r="D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6.5" customHeight="1" thickBot="1">
      <c r="A211" s="55" t="s">
        <v>17</v>
      </c>
      <c r="B211" s="56" t="s">
        <v>43</v>
      </c>
      <c r="C211" s="56" t="s">
        <v>36</v>
      </c>
      <c r="D211" s="56" t="s">
        <v>37</v>
      </c>
      <c r="E211" s="56" t="s">
        <v>38</v>
      </c>
      <c r="F211" s="56" t="s">
        <v>39</v>
      </c>
      <c r="G211" s="51" t="s">
        <v>0</v>
      </c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6" customHeight="1" thickBot="1">
      <c r="A212" s="25"/>
      <c r="B212" s="38"/>
      <c r="C212" s="33"/>
      <c r="D212" s="33"/>
      <c r="E212" s="12"/>
      <c r="F212" s="12"/>
      <c r="G212" s="3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6.5" customHeight="1">
      <c r="A213" s="180" t="s">
        <v>15</v>
      </c>
      <c r="B213" s="10">
        <v>55</v>
      </c>
      <c r="C213" s="10">
        <v>44</v>
      </c>
      <c r="D213" s="10">
        <v>61</v>
      </c>
      <c r="E213" s="10">
        <v>40</v>
      </c>
      <c r="F213" s="10">
        <v>38</v>
      </c>
      <c r="G213" s="174">
        <f>SUM(B213:F213)</f>
        <v>238</v>
      </c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6.5" customHeight="1">
      <c r="A214" s="155"/>
      <c r="B214" s="11" t="s">
        <v>105</v>
      </c>
      <c r="C214" s="11" t="s">
        <v>88</v>
      </c>
      <c r="D214" s="11" t="s">
        <v>101</v>
      </c>
      <c r="E214" s="11" t="s">
        <v>77</v>
      </c>
      <c r="F214" s="11" t="s">
        <v>102</v>
      </c>
      <c r="G214" s="14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6.5" customHeight="1">
      <c r="A215" s="68" t="s">
        <v>70</v>
      </c>
      <c r="B215" s="69">
        <v>13</v>
      </c>
      <c r="C215" s="69">
        <v>14</v>
      </c>
      <c r="D215" s="69">
        <v>15</v>
      </c>
      <c r="E215" s="69">
        <v>13</v>
      </c>
      <c r="F215" s="69">
        <v>18</v>
      </c>
      <c r="G215" s="18">
        <f>SUM(B215:F215)</f>
        <v>73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6.5" customHeight="1">
      <c r="A216" s="148" t="s">
        <v>71</v>
      </c>
      <c r="B216" s="157">
        <v>18</v>
      </c>
      <c r="C216" s="157">
        <v>18</v>
      </c>
      <c r="D216" s="157">
        <v>21</v>
      </c>
      <c r="E216" s="157">
        <v>15</v>
      </c>
      <c r="F216" s="157">
        <v>16</v>
      </c>
      <c r="G216" s="144">
        <f>SUM(B216:F216)</f>
        <v>88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6.5" customHeight="1">
      <c r="A217" s="149"/>
      <c r="B217" s="147"/>
      <c r="C217" s="147"/>
      <c r="D217" s="147"/>
      <c r="E217" s="158"/>
      <c r="F217" s="158"/>
      <c r="G217" s="14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6.5" customHeight="1" thickBot="1">
      <c r="A218" s="37" t="s">
        <v>21</v>
      </c>
      <c r="B218" s="27">
        <v>22</v>
      </c>
      <c r="C218" s="27">
        <v>16</v>
      </c>
      <c r="D218" s="27">
        <v>19</v>
      </c>
      <c r="E218" s="27">
        <v>14</v>
      </c>
      <c r="F218" s="27">
        <v>19</v>
      </c>
      <c r="G218" s="19">
        <f>SUM(B218:F218)</f>
        <v>90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4.5" customHeight="1" thickBot="1">
      <c r="A219" s="25"/>
      <c r="B219" s="20"/>
      <c r="C219" s="33"/>
      <c r="D219" s="33"/>
      <c r="E219" s="12"/>
      <c r="F219" s="12"/>
      <c r="G219" s="3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6.5" customHeight="1" thickBot="1">
      <c r="A220" s="34" t="s">
        <v>0</v>
      </c>
      <c r="B220" s="23">
        <f>SUM(B213+B215+B216+B218)</f>
        <v>108</v>
      </c>
      <c r="C220" s="23">
        <f>SUM(C213+C215+C216+C218)</f>
        <v>92</v>
      </c>
      <c r="D220" s="23">
        <f>SUM(D213+D215+D216+D218)</f>
        <v>116</v>
      </c>
      <c r="E220" s="23">
        <f>SUM(E213+E215+E216+E218)</f>
        <v>82</v>
      </c>
      <c r="F220" s="23">
        <f>SUM(F213+F215+F216+F218)</f>
        <v>91</v>
      </c>
      <c r="G220" s="24">
        <f>SUM(B220:F220)</f>
        <v>489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3:33" ht="19.5" customHeight="1" thickBot="1">
      <c r="C221" s="3"/>
      <c r="D221" s="3"/>
      <c r="E221" s="3"/>
      <c r="F221" s="3"/>
      <c r="G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6.5" customHeight="1" thickBot="1">
      <c r="A222" s="161" t="s">
        <v>42</v>
      </c>
      <c r="B222" s="162"/>
      <c r="C222" s="52" t="s">
        <v>1</v>
      </c>
      <c r="D222" s="52" t="s">
        <v>2</v>
      </c>
      <c r="E222" s="52" t="s">
        <v>3</v>
      </c>
      <c r="F222" s="53" t="s">
        <v>0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6" customHeight="1" thickBot="1">
      <c r="A223" s="25"/>
      <c r="B223" s="20"/>
      <c r="C223" s="33"/>
      <c r="D223" s="33"/>
      <c r="E223" s="12"/>
      <c r="F223" s="12"/>
      <c r="G223" s="3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6.5" customHeight="1">
      <c r="A224" s="163" t="s">
        <v>54</v>
      </c>
      <c r="B224" s="164"/>
      <c r="C224" s="26">
        <v>22</v>
      </c>
      <c r="D224" s="26">
        <v>27</v>
      </c>
      <c r="E224" s="26">
        <v>23</v>
      </c>
      <c r="F224" s="17">
        <f>SUM(C224:E224)</f>
        <v>72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6.5" customHeight="1" thickBot="1">
      <c r="A225" s="181" t="s">
        <v>55</v>
      </c>
      <c r="B225" s="182"/>
      <c r="C225" s="92">
        <v>22</v>
      </c>
      <c r="D225" s="92">
        <v>25</v>
      </c>
      <c r="E225" s="92">
        <v>26</v>
      </c>
      <c r="F225" s="128">
        <f>SUM(C225:E225)</f>
        <v>73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6.5" customHeight="1" thickBot="1">
      <c r="A226" s="153" t="s">
        <v>0</v>
      </c>
      <c r="B226" s="133"/>
      <c r="C226" s="23">
        <f>SUM(C224:C225)</f>
        <v>44</v>
      </c>
      <c r="D226" s="23">
        <f>SUM(D224:D225)</f>
        <v>52</v>
      </c>
      <c r="E226" s="23">
        <f>SUM(E224:E225)</f>
        <v>49</v>
      </c>
      <c r="F226" s="24">
        <f>SUM(C226:E226)</f>
        <v>145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6.5" customHeight="1">
      <c r="A227" s="28"/>
      <c r="B227" s="28"/>
      <c r="C227" s="22"/>
      <c r="D227" s="22"/>
      <c r="E227" s="22"/>
      <c r="F227" s="2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28.5" customHeight="1">
      <c r="A228" s="135"/>
      <c r="B228" s="177"/>
      <c r="C228" s="177"/>
      <c r="D228" s="177"/>
      <c r="E228" s="177"/>
      <c r="F228" s="177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6.5" customHeight="1">
      <c r="A229" s="28"/>
      <c r="B229" s="28"/>
      <c r="C229" s="22"/>
      <c r="D229" s="22"/>
      <c r="E229" s="22"/>
      <c r="F229" s="2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6.5" customHeight="1">
      <c r="A230" s="28"/>
      <c r="B230" s="28"/>
      <c r="C230" s="22"/>
      <c r="D230" s="22"/>
      <c r="E230" s="22"/>
      <c r="F230" s="2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9:33" ht="16.5" customHeight="1" thickBot="1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6.5" customHeight="1" thickBot="1">
      <c r="A232" s="170" t="s">
        <v>56</v>
      </c>
      <c r="B232" s="171"/>
      <c r="C232" s="171"/>
      <c r="D232" s="171"/>
      <c r="E232" s="171"/>
      <c r="F232" s="171"/>
      <c r="G232" s="171"/>
      <c r="H232" s="17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9:33" ht="9.75" customHeight="1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5.75" customHeight="1" thickBot="1">
      <c r="A234" s="3"/>
      <c r="B234" s="2"/>
      <c r="C234" s="2"/>
      <c r="D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5.75" customHeight="1" thickBot="1">
      <c r="A235" s="42" t="s">
        <v>28</v>
      </c>
      <c r="B235" s="43" t="s">
        <v>29</v>
      </c>
      <c r="C235" s="175" t="s">
        <v>30</v>
      </c>
      <c r="D235" s="176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6" customHeight="1" thickBot="1">
      <c r="A236" s="25"/>
      <c r="B236" s="38"/>
      <c r="C236" s="33"/>
      <c r="D236" s="33"/>
      <c r="E236" s="12"/>
      <c r="F236" s="12"/>
      <c r="G236" s="3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27.75" customHeight="1">
      <c r="A237" s="39" t="s">
        <v>19</v>
      </c>
      <c r="B237" s="26">
        <v>163</v>
      </c>
      <c r="C237" s="173">
        <v>7</v>
      </c>
      <c r="D237" s="17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27.75" customHeight="1">
      <c r="A238" s="40" t="s">
        <v>17</v>
      </c>
      <c r="B238" s="10">
        <v>352</v>
      </c>
      <c r="C238" s="152">
        <v>20</v>
      </c>
      <c r="D238" s="144"/>
      <c r="E238" s="90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27.75" customHeight="1" thickBot="1">
      <c r="A239" s="41" t="s">
        <v>42</v>
      </c>
      <c r="B239" s="27">
        <v>373</v>
      </c>
      <c r="C239" s="145">
        <v>15</v>
      </c>
      <c r="D239" s="146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6" customHeight="1" thickBot="1">
      <c r="A240" s="25"/>
      <c r="B240" s="38"/>
      <c r="C240" s="33"/>
      <c r="D240" s="33"/>
      <c r="E240" s="12"/>
      <c r="F240" s="12"/>
      <c r="G240" s="3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6.5" customHeight="1" thickBot="1">
      <c r="A241" s="34" t="s">
        <v>0</v>
      </c>
      <c r="B241" s="24">
        <f>SUM(B237:B240)</f>
        <v>888</v>
      </c>
      <c r="C241" s="178">
        <f>SUM(C237:C240)</f>
        <v>42</v>
      </c>
      <c r="D241" s="179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6.5" customHeight="1">
      <c r="A242" s="21"/>
      <c r="B242" s="22"/>
      <c r="C242" s="3"/>
      <c r="D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6.5" customHeight="1">
      <c r="A243" s="3"/>
      <c r="B243" s="3"/>
      <c r="C243" s="3"/>
      <c r="D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6.5" customHeight="1">
      <c r="A244" s="7"/>
      <c r="B244" s="7"/>
      <c r="C244" s="7"/>
      <c r="D244" s="7"/>
      <c r="E244" s="6"/>
      <c r="F244" s="6"/>
      <c r="G244" s="6"/>
      <c r="H244" s="6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9:33" ht="16.5" customHeight="1" thickBot="1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6.5" customHeight="1" thickBot="1">
      <c r="A246" s="54" t="s">
        <v>19</v>
      </c>
      <c r="B246" s="45" t="s">
        <v>29</v>
      </c>
      <c r="C246" s="46" t="s">
        <v>32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6" customHeight="1" thickBot="1">
      <c r="A247" s="25"/>
      <c r="B247" s="38"/>
      <c r="C247" s="33"/>
      <c r="D247" s="33"/>
      <c r="E247" s="12"/>
      <c r="F247" s="12"/>
      <c r="G247" s="3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6.5" customHeight="1">
      <c r="A248" s="35" t="s">
        <v>14</v>
      </c>
      <c r="B248" s="26">
        <v>39</v>
      </c>
      <c r="C248" s="17">
        <v>2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6.5" customHeight="1" thickBot="1">
      <c r="A249" s="37" t="s">
        <v>16</v>
      </c>
      <c r="B249" s="27">
        <v>124</v>
      </c>
      <c r="C249" s="19">
        <v>5</v>
      </c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6" customHeight="1" thickBot="1">
      <c r="A250" s="25"/>
      <c r="B250" s="20"/>
      <c r="C250" s="33"/>
      <c r="D250" s="33"/>
      <c r="E250" s="12"/>
      <c r="F250" s="12"/>
      <c r="G250" s="3"/>
      <c r="H250" s="3"/>
      <c r="I250" s="2"/>
      <c r="J250" s="2"/>
      <c r="K250" s="2"/>
      <c r="L250" s="2"/>
      <c r="M250" s="2"/>
      <c r="N250" s="2"/>
      <c r="O250" s="2"/>
      <c r="P250" s="2"/>
      <c r="Q250" s="126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6.5" customHeight="1" thickBot="1">
      <c r="A251" s="34" t="s">
        <v>0</v>
      </c>
      <c r="B251" s="23">
        <f>SUM(B248:B250)</f>
        <v>163</v>
      </c>
      <c r="C251" s="24">
        <f>SUM(C248:C250)</f>
        <v>7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9.5" customHeight="1" thickBot="1">
      <c r="A252" s="3"/>
      <c r="B252" s="3"/>
      <c r="C252" s="3"/>
      <c r="D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6.5" customHeight="1" thickBot="1">
      <c r="A253" s="55" t="s">
        <v>17</v>
      </c>
      <c r="B253" s="56" t="s">
        <v>43</v>
      </c>
      <c r="C253" s="56" t="s">
        <v>36</v>
      </c>
      <c r="D253" s="56" t="s">
        <v>37</v>
      </c>
      <c r="E253" s="56" t="s">
        <v>38</v>
      </c>
      <c r="F253" s="56" t="s">
        <v>39</v>
      </c>
      <c r="G253" s="51" t="s">
        <v>0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6" customHeight="1" thickBot="1">
      <c r="A254" s="25"/>
      <c r="B254" s="38"/>
      <c r="C254" s="33"/>
      <c r="D254" s="33"/>
      <c r="E254" s="12"/>
      <c r="F254" s="12"/>
      <c r="G254" s="3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6.5" customHeight="1">
      <c r="A255" s="35" t="s">
        <v>74</v>
      </c>
      <c r="B255" s="95">
        <v>17</v>
      </c>
      <c r="C255" s="95">
        <v>11</v>
      </c>
      <c r="D255" s="96">
        <v>8</v>
      </c>
      <c r="E255" s="96">
        <v>21</v>
      </c>
      <c r="F255" s="95"/>
      <c r="G255" s="132">
        <f>SUM(B255:F255)</f>
        <v>57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7.25" customHeight="1">
      <c r="A256" s="165" t="s">
        <v>68</v>
      </c>
      <c r="B256" s="152">
        <v>39</v>
      </c>
      <c r="C256" s="10">
        <v>36</v>
      </c>
      <c r="D256" s="260">
        <v>17</v>
      </c>
      <c r="E256" s="157">
        <v>22</v>
      </c>
      <c r="F256" s="157">
        <v>15</v>
      </c>
      <c r="G256" s="208">
        <v>129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5.25" customHeight="1" hidden="1">
      <c r="A257" s="166"/>
      <c r="B257" s="152"/>
      <c r="C257" s="130"/>
      <c r="D257" s="261"/>
      <c r="E257" s="259"/>
      <c r="F257" s="259"/>
      <c r="G257" s="258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6.5" customHeight="1">
      <c r="A258" s="167"/>
      <c r="B258" s="10" t="s">
        <v>107</v>
      </c>
      <c r="C258" s="10" t="s">
        <v>89</v>
      </c>
      <c r="D258" s="262"/>
      <c r="E258" s="158"/>
      <c r="F258" s="158"/>
      <c r="G258" s="207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6.5" customHeight="1">
      <c r="A259" s="148" t="s">
        <v>69</v>
      </c>
      <c r="B259" s="10">
        <v>33</v>
      </c>
      <c r="C259" s="157">
        <v>11</v>
      </c>
      <c r="D259" s="10">
        <v>41</v>
      </c>
      <c r="E259" s="10">
        <v>34</v>
      </c>
      <c r="F259" s="10">
        <v>47</v>
      </c>
      <c r="G259" s="144">
        <f>SUM(B259:F259)</f>
        <v>166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21.75" customHeight="1" thickBot="1">
      <c r="A260" s="134"/>
      <c r="B260" s="10" t="s">
        <v>86</v>
      </c>
      <c r="C260" s="263"/>
      <c r="D260" s="98" t="s">
        <v>100</v>
      </c>
      <c r="E260" s="104" t="s">
        <v>108</v>
      </c>
      <c r="F260" s="98" t="s">
        <v>109</v>
      </c>
      <c r="G260" s="146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6" customHeight="1" thickBot="1">
      <c r="A261" s="25"/>
      <c r="B261" s="20"/>
      <c r="C261" s="33"/>
      <c r="D261" s="33"/>
      <c r="E261" s="12"/>
      <c r="F261" s="12"/>
      <c r="G261" s="3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6.5" customHeight="1" thickBot="1">
      <c r="A262" s="34" t="s">
        <v>0</v>
      </c>
      <c r="B262" s="23">
        <v>89</v>
      </c>
      <c r="C262" s="23">
        <v>58</v>
      </c>
      <c r="D262" s="23">
        <v>66</v>
      </c>
      <c r="E262" s="23">
        <v>77</v>
      </c>
      <c r="F262" s="23">
        <f>SUM(F255+F256+F259)</f>
        <v>62</v>
      </c>
      <c r="G262" s="88">
        <f>SUM(G255:G261)</f>
        <v>352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3:33" ht="19.5" customHeight="1" thickBot="1">
      <c r="C263" s="3"/>
      <c r="D263" s="3"/>
      <c r="E263" s="3"/>
      <c r="F263" s="3"/>
      <c r="G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6.5" customHeight="1" thickBot="1">
      <c r="A264" s="161" t="s">
        <v>42</v>
      </c>
      <c r="B264" s="162"/>
      <c r="C264" s="52" t="s">
        <v>1</v>
      </c>
      <c r="D264" s="52" t="s">
        <v>2</v>
      </c>
      <c r="E264" s="52" t="s">
        <v>3</v>
      </c>
      <c r="F264" s="53" t="s">
        <v>0</v>
      </c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6" customHeight="1" thickBot="1">
      <c r="A265" s="25"/>
      <c r="B265" s="20"/>
      <c r="C265" s="33"/>
      <c r="D265" s="33"/>
      <c r="E265" s="12"/>
      <c r="F265" s="12"/>
      <c r="G265" s="3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6.5" customHeight="1">
      <c r="A266" s="180" t="s">
        <v>57</v>
      </c>
      <c r="B266" s="183"/>
      <c r="C266" s="26">
        <v>25</v>
      </c>
      <c r="D266" s="26">
        <v>28</v>
      </c>
      <c r="E266" s="26">
        <v>27</v>
      </c>
      <c r="F266" s="17">
        <f>SUM(C266:E266)</f>
        <v>80</v>
      </c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6.5" customHeight="1">
      <c r="A267" s="155" t="s">
        <v>58</v>
      </c>
      <c r="B267" s="156"/>
      <c r="C267" s="10">
        <v>23</v>
      </c>
      <c r="D267" s="10">
        <v>27</v>
      </c>
      <c r="E267" s="10">
        <v>26</v>
      </c>
      <c r="F267" s="18">
        <f>SUM(C267:E267)</f>
        <v>76</v>
      </c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6.5" customHeight="1">
      <c r="A268" s="155" t="s">
        <v>59</v>
      </c>
      <c r="B268" s="156"/>
      <c r="C268" s="10">
        <v>25</v>
      </c>
      <c r="D268" s="10">
        <v>22</v>
      </c>
      <c r="E268" s="10">
        <v>26</v>
      </c>
      <c r="F268" s="18">
        <f>SUM(C268:E268)</f>
        <v>73</v>
      </c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6.5" customHeight="1">
      <c r="A269" s="155" t="s">
        <v>60</v>
      </c>
      <c r="B269" s="156"/>
      <c r="C269" s="10">
        <v>24</v>
      </c>
      <c r="D269" s="10">
        <v>24</v>
      </c>
      <c r="E269" s="10">
        <v>20</v>
      </c>
      <c r="F269" s="18">
        <f>SUM(C269:E269)</f>
        <v>68</v>
      </c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6.5" customHeight="1">
      <c r="A270" s="155" t="s">
        <v>103</v>
      </c>
      <c r="B270" s="156"/>
      <c r="C270" s="10">
        <v>23</v>
      </c>
      <c r="D270" s="10"/>
      <c r="E270" s="10"/>
      <c r="F270" s="18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6.5" customHeight="1">
      <c r="A271" s="155" t="s">
        <v>61</v>
      </c>
      <c r="B271" s="156"/>
      <c r="C271" s="10"/>
      <c r="D271" s="10">
        <v>26</v>
      </c>
      <c r="E271" s="10">
        <v>27</v>
      </c>
      <c r="F271" s="18">
        <f>SUM(C271:E271)</f>
        <v>53</v>
      </c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6" customHeight="1" thickBot="1">
      <c r="A272" s="25"/>
      <c r="B272" s="20"/>
      <c r="C272" s="33"/>
      <c r="D272" s="33"/>
      <c r="E272" s="12"/>
      <c r="F272" s="12"/>
      <c r="G272" s="3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6.5" customHeight="1" thickBot="1">
      <c r="A273" s="153" t="s">
        <v>0</v>
      </c>
      <c r="B273" s="133"/>
      <c r="C273" s="23">
        <f>SUM(C266:C272)</f>
        <v>120</v>
      </c>
      <c r="D273" s="23">
        <f>SUM(D266:D272)</f>
        <v>127</v>
      </c>
      <c r="E273" s="87">
        <f>SUM(E266:E272)</f>
        <v>126</v>
      </c>
      <c r="F273" s="88">
        <f>SUM(C273:E273)</f>
        <v>373</v>
      </c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9.5" customHeight="1">
      <c r="A274" s="3"/>
      <c r="B274" s="3"/>
      <c r="C274" s="3"/>
      <c r="D274" s="3"/>
      <c r="E274" s="3"/>
      <c r="F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9:33" ht="18" customHeight="1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6" ht="27.75" customHeight="1">
      <c r="A276" s="135" t="s">
        <v>73</v>
      </c>
      <c r="B276" s="177"/>
      <c r="C276" s="177"/>
      <c r="D276" s="177"/>
      <c r="E276" s="177"/>
      <c r="F276" s="177"/>
    </row>
  </sheetData>
  <mergeCells count="144">
    <mergeCell ref="A14:B14"/>
    <mergeCell ref="A140:H140"/>
    <mergeCell ref="C145:D145"/>
    <mergeCell ref="A119:A120"/>
    <mergeCell ref="A127:B127"/>
    <mergeCell ref="A133:B133"/>
    <mergeCell ref="A131:B131"/>
    <mergeCell ref="A171:A172"/>
    <mergeCell ref="C148:D148"/>
    <mergeCell ref="C97:D97"/>
    <mergeCell ref="A114:A115"/>
    <mergeCell ref="A128:B128"/>
    <mergeCell ref="A129:B129"/>
    <mergeCell ref="D119:D120"/>
    <mergeCell ref="G213:G214"/>
    <mergeCell ref="C198:D198"/>
    <mergeCell ref="C149:D149"/>
    <mergeCell ref="A168:A169"/>
    <mergeCell ref="A182:B182"/>
    <mergeCell ref="B171:B172"/>
    <mergeCell ref="F171:F172"/>
    <mergeCell ref="A173:A174"/>
    <mergeCell ref="B168:B169"/>
    <mergeCell ref="D171:D172"/>
    <mergeCell ref="G259:G260"/>
    <mergeCell ref="B256:B257"/>
    <mergeCell ref="G256:G258"/>
    <mergeCell ref="C235:D235"/>
    <mergeCell ref="E256:E258"/>
    <mergeCell ref="F256:F258"/>
    <mergeCell ref="D256:D258"/>
    <mergeCell ref="C259:C260"/>
    <mergeCell ref="A1:H1"/>
    <mergeCell ref="A6:B6"/>
    <mergeCell ref="A7:B7"/>
    <mergeCell ref="A8:B8"/>
    <mergeCell ref="G6:H6"/>
    <mergeCell ref="A4:H4"/>
    <mergeCell ref="D6:E6"/>
    <mergeCell ref="D7:E7"/>
    <mergeCell ref="D8:E8"/>
    <mergeCell ref="D9:E9"/>
    <mergeCell ref="A16:H16"/>
    <mergeCell ref="A9:B9"/>
    <mergeCell ref="A10:B10"/>
    <mergeCell ref="A12:B12"/>
    <mergeCell ref="D10:E10"/>
    <mergeCell ref="D12:E12"/>
    <mergeCell ref="A51:D51"/>
    <mergeCell ref="A21:B21"/>
    <mergeCell ref="D21:E21"/>
    <mergeCell ref="G18:H18"/>
    <mergeCell ref="A18:B18"/>
    <mergeCell ref="D18:E18"/>
    <mergeCell ref="A20:B20"/>
    <mergeCell ref="D20:E20"/>
    <mergeCell ref="A19:B19"/>
    <mergeCell ref="D19:E19"/>
    <mergeCell ref="A22:B22"/>
    <mergeCell ref="A24:B24"/>
    <mergeCell ref="A50:D50"/>
    <mergeCell ref="D22:E22"/>
    <mergeCell ref="D24:E24"/>
    <mergeCell ref="A49:D49"/>
    <mergeCell ref="A27:B27"/>
    <mergeCell ref="D27:E27"/>
    <mergeCell ref="G114:G115"/>
    <mergeCell ref="G216:G217"/>
    <mergeCell ref="B216:B217"/>
    <mergeCell ref="C216:C217"/>
    <mergeCell ref="G171:G172"/>
    <mergeCell ref="G168:G169"/>
    <mergeCell ref="G173:G174"/>
    <mergeCell ref="C151:D151"/>
    <mergeCell ref="G119:G120"/>
    <mergeCell ref="A124:B124"/>
    <mergeCell ref="A52:D52"/>
    <mergeCell ref="A68:B68"/>
    <mergeCell ref="A78:B78"/>
    <mergeCell ref="A77:B77"/>
    <mergeCell ref="A72:B72"/>
    <mergeCell ref="A60:D60"/>
    <mergeCell ref="A62:D62"/>
    <mergeCell ref="A69:B69"/>
    <mergeCell ref="A70:B70"/>
    <mergeCell ref="A67:B67"/>
    <mergeCell ref="G27:H27"/>
    <mergeCell ref="A90:H90"/>
    <mergeCell ref="A54:D54"/>
    <mergeCell ref="A58:D58"/>
    <mergeCell ref="A44:H44"/>
    <mergeCell ref="A47:D47"/>
    <mergeCell ref="A75:B75"/>
    <mergeCell ref="A79:B79"/>
    <mergeCell ref="A82:B82"/>
    <mergeCell ref="A80:B80"/>
    <mergeCell ref="A276:F276"/>
    <mergeCell ref="A213:A214"/>
    <mergeCell ref="A225:B225"/>
    <mergeCell ref="A271:B271"/>
    <mergeCell ref="A226:B226"/>
    <mergeCell ref="C241:D241"/>
    <mergeCell ref="C239:D239"/>
    <mergeCell ref="A266:B266"/>
    <mergeCell ref="A264:B264"/>
    <mergeCell ref="C238:D238"/>
    <mergeCell ref="C93:D93"/>
    <mergeCell ref="C99:D99"/>
    <mergeCell ref="C173:C174"/>
    <mergeCell ref="A180:B180"/>
    <mergeCell ref="C171:C172"/>
    <mergeCell ref="B173:B174"/>
    <mergeCell ref="C147:D147"/>
    <mergeCell ref="C95:D95"/>
    <mergeCell ref="A130:B130"/>
    <mergeCell ref="C96:D96"/>
    <mergeCell ref="F216:F217"/>
    <mergeCell ref="A232:H232"/>
    <mergeCell ref="A216:A217"/>
    <mergeCell ref="A273:B273"/>
    <mergeCell ref="A259:A260"/>
    <mergeCell ref="A228:F228"/>
    <mergeCell ref="C237:D237"/>
    <mergeCell ref="A269:B269"/>
    <mergeCell ref="A267:B267"/>
    <mergeCell ref="A268:B268"/>
    <mergeCell ref="C195:D195"/>
    <mergeCell ref="C196:D196"/>
    <mergeCell ref="E216:E217"/>
    <mergeCell ref="D216:D217"/>
    <mergeCell ref="C194:D194"/>
    <mergeCell ref="C192:D192"/>
    <mergeCell ref="A185:B185"/>
    <mergeCell ref="A184:B184"/>
    <mergeCell ref="A270:B270"/>
    <mergeCell ref="B119:B120"/>
    <mergeCell ref="A183:B183"/>
    <mergeCell ref="A222:B222"/>
    <mergeCell ref="A224:B224"/>
    <mergeCell ref="A126:B126"/>
    <mergeCell ref="A256:A258"/>
    <mergeCell ref="A181:B181"/>
    <mergeCell ref="A178:B178"/>
    <mergeCell ref="A189:H189"/>
  </mergeCells>
  <printOptions/>
  <pageMargins left="0.5905511811023623" right="0.5905511811023623" top="0.5905511811023623" bottom="0.5905511811023623" header="0.5118110236220472" footer="0.5118110236220472"/>
  <pageSetup horizontalDpi="360" verticalDpi="360" orientation="portrait" paperSize="9" scale="95" r:id="rId2"/>
  <rowBreaks count="2" manualBreakCount="2">
    <brk id="188" max="255" man="1"/>
    <brk id="2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Senigallia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puis03</dc:creator>
  <cp:keywords/>
  <dc:description/>
  <cp:lastModifiedBy>adminserver</cp:lastModifiedBy>
  <cp:lastPrinted>2017-09-04T10:57:40Z</cp:lastPrinted>
  <dcterms:created xsi:type="dcterms:W3CDTF">2005-04-05T07:28:16Z</dcterms:created>
  <dcterms:modified xsi:type="dcterms:W3CDTF">2017-09-04T13:37:12Z</dcterms:modified>
  <cp:category/>
  <cp:version/>
  <cp:contentType/>
  <cp:contentStatus/>
</cp:coreProperties>
</file>